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K:\00 CRISIS\Año 2025\Efecto crisis 4º trim Año 2025\"/>
    </mc:Choice>
  </mc:AlternateContent>
  <xr:revisionPtr revIDLastSave="0" documentId="13_ncr:1_{A0EC349B-BB87-434E-95A9-7DD7A4A1C868}" xr6:coauthVersionLast="47" xr6:coauthVersionMax="47" xr10:uidLastSave="{00000000-0000-0000-0000-000000000000}"/>
  <bookViews>
    <workbookView xWindow="-120" yWindow="-120" windowWidth="29040" windowHeight="15720" xr2:uid="{00000000-000D-0000-FFFF-FFFF00000000}"/>
  </bookViews>
  <sheets>
    <sheet name="Introducción" sheetId="13" r:id="rId1"/>
    <sheet name="Definiciones y conceptos" sheetId="22" r:id="rId2"/>
    <sheet name="Concursos pers.juridi.TSJ" sheetId="50" r:id="rId3"/>
    <sheet name="Concursos pers.nat empr TSJ" sheetId="52" r:id="rId4"/>
    <sheet name="Concursos pers.nat.no empr TSJ" sheetId="51" r:id="rId5"/>
    <sheet name="Total concursos TSJ" sheetId="48" r:id="rId6"/>
    <sheet name="PEM TSJ  persona natural" sheetId="53" r:id="rId7"/>
    <sheet name="PEM TSJ persona jurídica" sheetId="54" r:id="rId8"/>
    <sheet name="PEM presentados TSJ total" sheetId="55" r:id="rId9"/>
    <sheet name="PEM aperturados TSJ" sheetId="56" r:id="rId10"/>
    <sheet name="PEM de continuación TSJ" sheetId="57" r:id="rId11"/>
    <sheet name="PEM de liquidación TSJ" sheetId="58" r:id="rId12"/>
    <sheet name="Despidos presentados TSJ" sheetId="5" r:id="rId13"/>
    <sheet name="Recl. cantidad TSJ" sheetId="6" r:id="rId14"/>
    <sheet name="Ej. Hipot. presentados TSJ " sheetId="15" r:id="rId15"/>
    <sheet name="Monitorios presentados TSJ  " sheetId="20" r:id="rId16"/>
    <sheet name="Lanzamientos SC recibidos TSJ" sheetId="17" r:id="rId17"/>
    <sheet name="Lanzamientos con Cump ptivo TSJ" sheetId="31" r:id="rId18"/>
    <sheet name="Lanzamientos practic. total TSJ" sheetId="36" r:id="rId19"/>
    <sheet name="Lanzamientos E.hipotecaria TSJ" sheetId="44" r:id="rId20"/>
    <sheet name="Lanzamientos L.A.U  TSJ" sheetId="43" r:id="rId21"/>
    <sheet name="Lanzamientos. Otros TSJ" sheetId="42" r:id="rId22"/>
    <sheet name="Verb. pos.ocupación" sheetId="47" r:id="rId23"/>
    <sheet name="Provincias" sheetId="49" r:id="rId24"/>
  </sheets>
  <externalReferences>
    <externalReference r:id="rId25"/>
  </externalReferences>
  <definedNames>
    <definedName name="_xlnm.Print_Area" localSheetId="12">'Despidos presentados TSJ'!$A$1:$M$47</definedName>
    <definedName name="_xlnm.Print_Area" localSheetId="14">'Ej. Hipot. presentados TSJ '!$A$1:$O$46</definedName>
    <definedName name="_xlnm.Print_Area" localSheetId="0">Introducción!$A$1:$K$33</definedName>
    <definedName name="_xlnm.Print_Area" localSheetId="16">'Lanzamientos SC recibidos TSJ'!$A$1:$B$47</definedName>
    <definedName name="_xlnm.Print_Area" localSheetId="15">'Monitorios presentados TSJ  '!$A$1:$O$47</definedName>
    <definedName name="_xlnm.Print_Area" localSheetId="8">'PEM presentados TSJ total'!$A$1:$O$46</definedName>
    <definedName name="_xlnm.Print_Area" localSheetId="6">'PEM TSJ  persona natural'!$A$1:$O$23</definedName>
    <definedName name="_xlnm.Print_Area" localSheetId="13">'Recl. cantidad TSJ'!$A$1:$M$45</definedName>
    <definedName name="Concursos_consecutivos_declarados_por_prov">[1]Introducción!#REF!</definedName>
    <definedName name="Concursos_consecutivos_declarados_por_provincia">[1]Introducción!#REF!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58" l="1"/>
  <c r="C69" i="58"/>
  <c r="D68" i="58"/>
  <c r="C68" i="58"/>
  <c r="D67" i="58"/>
  <c r="C67" i="58"/>
  <c r="D66" i="58"/>
  <c r="C66" i="58"/>
  <c r="D65" i="58"/>
  <c r="C65" i="58"/>
  <c r="D64" i="58"/>
  <c r="C64" i="58"/>
  <c r="D63" i="58"/>
  <c r="C63" i="58"/>
  <c r="D62" i="58"/>
  <c r="C62" i="58"/>
  <c r="D61" i="58"/>
  <c r="C61" i="58"/>
  <c r="D60" i="58"/>
  <c r="C60" i="58"/>
  <c r="D59" i="58"/>
  <c r="C59" i="58"/>
  <c r="D58" i="58"/>
  <c r="C58" i="58"/>
  <c r="D57" i="58"/>
  <c r="C57" i="58"/>
  <c r="D56" i="58"/>
  <c r="C56" i="58"/>
  <c r="D55" i="58"/>
  <c r="C55" i="58"/>
  <c r="D54" i="58"/>
  <c r="C54" i="58"/>
  <c r="D53" i="58"/>
  <c r="C53" i="58"/>
  <c r="D52" i="58"/>
  <c r="C52" i="58"/>
  <c r="D69" i="57"/>
  <c r="C69" i="57"/>
  <c r="D68" i="57"/>
  <c r="C68" i="57"/>
  <c r="D67" i="57"/>
  <c r="C67" i="57"/>
  <c r="D66" i="57"/>
  <c r="C66" i="57"/>
  <c r="D65" i="57"/>
  <c r="C65" i="57"/>
  <c r="D64" i="57"/>
  <c r="C64" i="57"/>
  <c r="D63" i="57"/>
  <c r="C63" i="57"/>
  <c r="D62" i="57"/>
  <c r="C62" i="57"/>
  <c r="D61" i="57"/>
  <c r="C61" i="57"/>
  <c r="D60" i="57"/>
  <c r="C60" i="57"/>
  <c r="D59" i="57"/>
  <c r="C59" i="57"/>
  <c r="D58" i="57"/>
  <c r="C58" i="57"/>
  <c r="D57" i="57"/>
  <c r="C57" i="57"/>
  <c r="D56" i="57"/>
  <c r="C56" i="57"/>
  <c r="D55" i="57"/>
  <c r="C55" i="57"/>
  <c r="D54" i="57"/>
  <c r="C54" i="57"/>
  <c r="D53" i="57"/>
  <c r="C53" i="57"/>
  <c r="D52" i="57"/>
  <c r="C52" i="57"/>
  <c r="D69" i="56"/>
  <c r="C69" i="56"/>
  <c r="D68" i="56"/>
  <c r="C68" i="56"/>
  <c r="D67" i="56"/>
  <c r="C67" i="56"/>
  <c r="D66" i="56"/>
  <c r="C66" i="56"/>
  <c r="D65" i="56"/>
  <c r="C65" i="56"/>
  <c r="D64" i="56"/>
  <c r="C64" i="56"/>
  <c r="D63" i="56"/>
  <c r="C63" i="56"/>
  <c r="D62" i="56"/>
  <c r="C62" i="56"/>
  <c r="D61" i="56"/>
  <c r="C61" i="56"/>
  <c r="D60" i="56"/>
  <c r="C60" i="56"/>
  <c r="D59" i="56"/>
  <c r="C59" i="56"/>
  <c r="D58" i="56"/>
  <c r="C58" i="56"/>
  <c r="D57" i="56"/>
  <c r="C57" i="56"/>
  <c r="D56" i="56"/>
  <c r="C56" i="56"/>
  <c r="D55" i="56"/>
  <c r="C55" i="56"/>
  <c r="D54" i="56"/>
  <c r="C54" i="56"/>
  <c r="D53" i="56"/>
  <c r="C53" i="56"/>
  <c r="D52" i="56"/>
  <c r="C52" i="56"/>
  <c r="D52" i="55"/>
  <c r="D53" i="55"/>
  <c r="D54" i="55"/>
  <c r="D55" i="55"/>
  <c r="D56" i="55"/>
  <c r="D57" i="55"/>
  <c r="D58" i="55"/>
  <c r="D59" i="55"/>
  <c r="D60" i="55"/>
  <c r="D61" i="55"/>
  <c r="D62" i="55"/>
  <c r="D63" i="55"/>
  <c r="D64" i="55"/>
  <c r="D65" i="55"/>
  <c r="D66" i="55"/>
  <c r="D67" i="55"/>
  <c r="D68" i="55"/>
  <c r="D69" i="55"/>
  <c r="C45" i="54"/>
  <c r="C44" i="54"/>
  <c r="C43" i="54"/>
  <c r="C42" i="54"/>
  <c r="C41" i="54"/>
  <c r="C40" i="54"/>
  <c r="C39" i="54"/>
  <c r="C38" i="54"/>
  <c r="C37" i="54"/>
  <c r="C36" i="54"/>
  <c r="C35" i="54"/>
  <c r="C34" i="54"/>
  <c r="C33" i="54"/>
  <c r="C32" i="54"/>
  <c r="C31" i="54"/>
  <c r="C30" i="54"/>
  <c r="C29" i="54"/>
  <c r="C45" i="55"/>
  <c r="C44" i="55"/>
  <c r="C43" i="55"/>
  <c r="C42" i="55"/>
  <c r="C41" i="55"/>
  <c r="C40" i="55"/>
  <c r="C39" i="55"/>
  <c r="C38" i="55"/>
  <c r="C37" i="55"/>
  <c r="C36" i="55"/>
  <c r="C35" i="55"/>
  <c r="C34" i="55"/>
  <c r="C33" i="55"/>
  <c r="C32" i="55"/>
  <c r="C31" i="55"/>
  <c r="C30" i="55"/>
  <c r="C29" i="55"/>
  <c r="C45" i="56"/>
  <c r="C44" i="56"/>
  <c r="C43" i="56"/>
  <c r="C42" i="56"/>
  <c r="C41" i="56"/>
  <c r="C40" i="56"/>
  <c r="C39" i="56"/>
  <c r="C38" i="56"/>
  <c r="C37" i="56"/>
  <c r="C36" i="56"/>
  <c r="C35" i="56"/>
  <c r="C34" i="56"/>
  <c r="C33" i="56"/>
  <c r="C32" i="56"/>
  <c r="C31" i="56"/>
  <c r="C30" i="56"/>
  <c r="C29" i="56"/>
  <c r="C45" i="57"/>
  <c r="C44" i="57"/>
  <c r="C41" i="57"/>
  <c r="C40" i="57"/>
  <c r="C39" i="57"/>
  <c r="C38" i="57"/>
  <c r="C37" i="57"/>
  <c r="C36" i="57"/>
  <c r="C35" i="57"/>
  <c r="C34" i="57"/>
  <c r="C33" i="57"/>
  <c r="C32" i="57"/>
  <c r="C31" i="57"/>
  <c r="C30" i="57"/>
  <c r="C29" i="57"/>
  <c r="C45" i="58"/>
  <c r="C44" i="58"/>
  <c r="C43" i="58"/>
  <c r="C42" i="58"/>
  <c r="C41" i="58"/>
  <c r="C40" i="58"/>
  <c r="C39" i="58"/>
  <c r="C38" i="58"/>
  <c r="C37" i="58"/>
  <c r="C36" i="58"/>
  <c r="C35" i="58"/>
  <c r="C34" i="58"/>
  <c r="C33" i="58"/>
  <c r="C32" i="58"/>
  <c r="C31" i="58"/>
  <c r="C30" i="58"/>
  <c r="C29" i="58"/>
  <c r="C45" i="53"/>
  <c r="C44" i="53"/>
  <c r="C43" i="53"/>
  <c r="C42" i="53"/>
  <c r="C41" i="53"/>
  <c r="C40" i="53"/>
  <c r="C39" i="53"/>
  <c r="C38" i="53"/>
  <c r="C37" i="53"/>
  <c r="C36" i="53"/>
  <c r="C35" i="53"/>
  <c r="C34" i="53"/>
  <c r="C33" i="53"/>
  <c r="C32" i="53"/>
  <c r="C31" i="53"/>
  <c r="C30" i="53"/>
  <c r="C29" i="53"/>
  <c r="C28" i="54"/>
  <c r="C28" i="55"/>
  <c r="C28" i="56"/>
  <c r="C28" i="57"/>
  <c r="C28" i="58"/>
  <c r="C28" i="53"/>
  <c r="D52" i="53"/>
  <c r="D53" i="53"/>
  <c r="D54" i="53"/>
  <c r="D55" i="53"/>
  <c r="D56" i="53"/>
  <c r="D57" i="53"/>
  <c r="D58" i="53"/>
  <c r="D59" i="53"/>
  <c r="D60" i="53"/>
  <c r="D61" i="53"/>
  <c r="D62" i="53"/>
  <c r="D63" i="53"/>
  <c r="D64" i="53"/>
  <c r="D65" i="53"/>
  <c r="D66" i="53"/>
  <c r="D67" i="53"/>
  <c r="D68" i="53"/>
  <c r="D69" i="53"/>
  <c r="D52" i="54"/>
  <c r="D53" i="54"/>
  <c r="D54" i="54"/>
  <c r="D55" i="54"/>
  <c r="D56" i="54"/>
  <c r="D57" i="54"/>
  <c r="D58" i="54"/>
  <c r="D59" i="54"/>
  <c r="D60" i="54"/>
  <c r="D61" i="54"/>
  <c r="D62" i="54"/>
  <c r="D63" i="54"/>
  <c r="D64" i="54"/>
  <c r="D65" i="54"/>
  <c r="D66" i="54"/>
  <c r="D67" i="54"/>
  <c r="D68" i="54"/>
  <c r="D69" i="54"/>
  <c r="C69" i="54"/>
  <c r="C68" i="54"/>
  <c r="C67" i="54"/>
  <c r="C66" i="54"/>
  <c r="C65" i="54"/>
  <c r="C64" i="54"/>
  <c r="C63" i="54"/>
  <c r="C62" i="54"/>
  <c r="C61" i="54"/>
  <c r="C60" i="54"/>
  <c r="C59" i="54"/>
  <c r="C58" i="54"/>
  <c r="C57" i="54"/>
  <c r="C56" i="54"/>
  <c r="C55" i="54"/>
  <c r="C54" i="54"/>
  <c r="C53" i="54"/>
  <c r="C52" i="54"/>
  <c r="C69" i="55"/>
  <c r="C68" i="55"/>
  <c r="C67" i="55"/>
  <c r="C66" i="55"/>
  <c r="C65" i="55"/>
  <c r="C64" i="55"/>
  <c r="C63" i="55"/>
  <c r="C62" i="55"/>
  <c r="C61" i="55"/>
  <c r="C60" i="55"/>
  <c r="C59" i="55"/>
  <c r="C58" i="55"/>
  <c r="C57" i="55"/>
  <c r="C56" i="55"/>
  <c r="C55" i="55"/>
  <c r="C54" i="55"/>
  <c r="C53" i="55"/>
  <c r="C52" i="55"/>
  <c r="C69" i="53"/>
  <c r="C68" i="53"/>
  <c r="C67" i="53"/>
  <c r="C66" i="53"/>
  <c r="C65" i="53"/>
  <c r="C64" i="53"/>
  <c r="C63" i="53"/>
  <c r="C62" i="53"/>
  <c r="C61" i="53"/>
  <c r="C60" i="53"/>
  <c r="C59" i="53"/>
  <c r="C58" i="53"/>
  <c r="C57" i="53"/>
  <c r="C56" i="53"/>
  <c r="C55" i="53"/>
  <c r="C54" i="53"/>
  <c r="C53" i="53"/>
  <c r="C52" i="53"/>
  <c r="D55" i="47"/>
  <c r="D56" i="47"/>
  <c r="D57" i="47"/>
  <c r="D58" i="47"/>
  <c r="D59" i="47"/>
  <c r="D60" i="47"/>
  <c r="D61" i="47"/>
  <c r="D62" i="47"/>
  <c r="D63" i="47"/>
  <c r="D64" i="47"/>
  <c r="D65" i="47"/>
  <c r="D66" i="47"/>
  <c r="D67" i="47"/>
  <c r="D68" i="47"/>
  <c r="D69" i="47"/>
  <c r="D70" i="47"/>
  <c r="D71" i="47"/>
  <c r="D54" i="47"/>
  <c r="C55" i="47"/>
  <c r="C56" i="47"/>
  <c r="C57" i="47"/>
  <c r="C58" i="47"/>
  <c r="C59" i="47"/>
  <c r="C60" i="47"/>
  <c r="C61" i="47"/>
  <c r="C62" i="47"/>
  <c r="C63" i="47"/>
  <c r="C64" i="47"/>
  <c r="C65" i="47"/>
  <c r="C66" i="47"/>
  <c r="C67" i="47"/>
  <c r="C68" i="47"/>
  <c r="C69" i="47"/>
  <c r="C70" i="47"/>
  <c r="C71" i="47"/>
  <c r="C54" i="47"/>
  <c r="D55" i="43"/>
  <c r="D56" i="36"/>
  <c r="D57" i="36"/>
  <c r="D58" i="36"/>
  <c r="D59" i="36"/>
  <c r="D60" i="36"/>
  <c r="D61" i="36"/>
  <c r="D62" i="36"/>
  <c r="D63" i="36"/>
  <c r="D64" i="36"/>
  <c r="D65" i="36"/>
  <c r="D66" i="36"/>
  <c r="D67" i="36"/>
  <c r="D68" i="36"/>
  <c r="D69" i="36"/>
  <c r="D70" i="36"/>
  <c r="D71" i="36"/>
  <c r="D72" i="36"/>
  <c r="D55" i="36"/>
  <c r="D53" i="15"/>
  <c r="D54" i="15"/>
  <c r="D55" i="15"/>
  <c r="D56" i="15"/>
  <c r="D57" i="15"/>
  <c r="D58" i="15"/>
  <c r="D59" i="15"/>
  <c r="D60" i="15"/>
  <c r="D61" i="15"/>
  <c r="D62" i="15"/>
  <c r="D63" i="15"/>
  <c r="D64" i="15"/>
  <c r="D65" i="15"/>
  <c r="D66" i="15"/>
  <c r="D67" i="15"/>
  <c r="D68" i="15"/>
  <c r="D69" i="15"/>
  <c r="D53" i="6"/>
  <c r="D54" i="6"/>
  <c r="D55" i="6"/>
  <c r="D56" i="6"/>
  <c r="D57" i="6"/>
  <c r="D58" i="6"/>
  <c r="D59" i="6"/>
  <c r="D60" i="6"/>
  <c r="D61" i="6"/>
  <c r="D62" i="6"/>
  <c r="D63" i="6"/>
  <c r="D64" i="6"/>
  <c r="D65" i="6"/>
  <c r="D66" i="6"/>
  <c r="D67" i="6"/>
  <c r="D68" i="6"/>
  <c r="D69" i="6"/>
  <c r="D52" i="6"/>
  <c r="C45" i="6"/>
  <c r="C29" i="6"/>
  <c r="C30" i="6"/>
  <c r="C31" i="6"/>
  <c r="C32" i="6"/>
  <c r="C33" i="6"/>
  <c r="C34" i="6"/>
  <c r="C35" i="6"/>
  <c r="C36" i="6"/>
  <c r="C37" i="6"/>
  <c r="C38" i="6"/>
  <c r="C39" i="6"/>
  <c r="C40" i="6"/>
  <c r="C41" i="6"/>
  <c r="C42" i="6"/>
  <c r="C43" i="6"/>
  <c r="C44" i="6"/>
  <c r="C53" i="6"/>
  <c r="C54" i="6"/>
  <c r="C55" i="6"/>
  <c r="C56" i="6"/>
  <c r="C57" i="6"/>
  <c r="C58" i="6"/>
  <c r="C59" i="6"/>
  <c r="C60" i="6"/>
  <c r="C61" i="6"/>
  <c r="C62" i="6"/>
  <c r="C63" i="6"/>
  <c r="C64" i="6"/>
  <c r="C65" i="6"/>
  <c r="C66" i="6"/>
  <c r="C67" i="6"/>
  <c r="C68" i="6"/>
  <c r="C69" i="6"/>
  <c r="C52" i="6"/>
  <c r="D54" i="5"/>
  <c r="D55" i="5"/>
  <c r="D56" i="5"/>
  <c r="D57" i="5"/>
  <c r="D58" i="5"/>
  <c r="D59" i="5"/>
  <c r="D60" i="5"/>
  <c r="D61" i="5"/>
  <c r="D62" i="5"/>
  <c r="D63" i="5"/>
  <c r="D64" i="5"/>
  <c r="D65" i="5"/>
  <c r="D66" i="5"/>
  <c r="D67" i="5"/>
  <c r="D68" i="5"/>
  <c r="D69" i="5"/>
  <c r="D70" i="5"/>
  <c r="D53" i="5"/>
  <c r="D55" i="48" l="1"/>
  <c r="D56" i="48"/>
  <c r="D57" i="48"/>
  <c r="D58" i="48"/>
  <c r="D59" i="48"/>
  <c r="D60" i="48"/>
  <c r="D61" i="48"/>
  <c r="D62" i="48"/>
  <c r="D63" i="48"/>
  <c r="D64" i="48"/>
  <c r="D65" i="48"/>
  <c r="D66" i="48"/>
  <c r="D67" i="48"/>
  <c r="D68" i="48"/>
  <c r="D69" i="48"/>
  <c r="D70" i="48"/>
  <c r="D71" i="48"/>
  <c r="D54" i="48"/>
  <c r="C54" i="48" l="1"/>
  <c r="C55" i="48"/>
  <c r="C56" i="48"/>
  <c r="C57" i="48"/>
  <c r="C58" i="48"/>
  <c r="C59" i="48"/>
  <c r="C60" i="48"/>
  <c r="C61" i="48"/>
  <c r="C62" i="48"/>
  <c r="C63" i="48"/>
  <c r="C64" i="48"/>
  <c r="C65" i="48"/>
  <c r="C66" i="48"/>
  <c r="C67" i="48"/>
  <c r="C68" i="48"/>
  <c r="C69" i="48"/>
  <c r="C70" i="48"/>
  <c r="C71" i="48"/>
  <c r="D53" i="51" l="1"/>
  <c r="D54" i="51"/>
  <c r="D55" i="51"/>
  <c r="D56" i="51"/>
  <c r="D57" i="51"/>
  <c r="D58" i="51"/>
  <c r="D59" i="51"/>
  <c r="D60" i="51"/>
  <c r="D61" i="51"/>
  <c r="D62" i="51"/>
  <c r="D63" i="51"/>
  <c r="D64" i="51"/>
  <c r="D65" i="51"/>
  <c r="D66" i="51"/>
  <c r="D67" i="51"/>
  <c r="D68" i="51"/>
  <c r="D69" i="51"/>
  <c r="D52" i="51"/>
  <c r="C53" i="51"/>
  <c r="C54" i="51"/>
  <c r="C55" i="51"/>
  <c r="C56" i="51"/>
  <c r="C57" i="51"/>
  <c r="C58" i="51"/>
  <c r="C59" i="51"/>
  <c r="C60" i="51"/>
  <c r="C61" i="51"/>
  <c r="C62" i="51"/>
  <c r="C63" i="51"/>
  <c r="C64" i="51"/>
  <c r="C65" i="51"/>
  <c r="C66" i="51"/>
  <c r="C67" i="51"/>
  <c r="C68" i="51"/>
  <c r="C69" i="51"/>
  <c r="C52" i="51"/>
  <c r="D53" i="52"/>
  <c r="D54" i="52"/>
  <c r="D55" i="52"/>
  <c r="D56" i="52"/>
  <c r="D57" i="52"/>
  <c r="D58" i="52"/>
  <c r="D59" i="52"/>
  <c r="D60" i="52"/>
  <c r="D61" i="52"/>
  <c r="D62" i="52"/>
  <c r="D63" i="52"/>
  <c r="D64" i="52"/>
  <c r="D65" i="52"/>
  <c r="D66" i="52"/>
  <c r="D67" i="52"/>
  <c r="D68" i="52"/>
  <c r="D69" i="52"/>
  <c r="D52" i="52"/>
  <c r="D53" i="50"/>
  <c r="D54" i="50"/>
  <c r="D55" i="50"/>
  <c r="D56" i="50"/>
  <c r="D57" i="50"/>
  <c r="D58" i="50"/>
  <c r="D59" i="50"/>
  <c r="D60" i="50"/>
  <c r="D61" i="50"/>
  <c r="D62" i="50"/>
  <c r="D63" i="50"/>
  <c r="D64" i="50"/>
  <c r="D65" i="50"/>
  <c r="D66" i="50"/>
  <c r="D67" i="50"/>
  <c r="D68" i="50"/>
  <c r="D69" i="50"/>
  <c r="D52" i="50"/>
  <c r="C52" i="50"/>
  <c r="D55" i="42" l="1"/>
  <c r="D56" i="42"/>
  <c r="D57" i="42"/>
  <c r="D58" i="42"/>
  <c r="D59" i="42"/>
  <c r="D60" i="42"/>
  <c r="D61" i="42"/>
  <c r="D62" i="42"/>
  <c r="D63" i="42"/>
  <c r="D64" i="42"/>
  <c r="D65" i="42"/>
  <c r="D66" i="42"/>
  <c r="D67" i="42"/>
  <c r="D68" i="42"/>
  <c r="D69" i="42"/>
  <c r="D70" i="42"/>
  <c r="D54" i="42"/>
  <c r="C66" i="42"/>
  <c r="C67" i="42"/>
  <c r="C68" i="42"/>
  <c r="C69" i="42"/>
  <c r="C70" i="42"/>
  <c r="C71" i="42"/>
  <c r="C55" i="42"/>
  <c r="C56" i="42"/>
  <c r="C57" i="42"/>
  <c r="C58" i="42"/>
  <c r="C59" i="42"/>
  <c r="C60" i="42"/>
  <c r="C61" i="42"/>
  <c r="C62" i="42"/>
  <c r="C63" i="42"/>
  <c r="C64" i="42"/>
  <c r="C65" i="42"/>
  <c r="C54" i="42"/>
  <c r="D56" i="43"/>
  <c r="D57" i="43"/>
  <c r="D58" i="43"/>
  <c r="D59" i="43"/>
  <c r="D60" i="43"/>
  <c r="D61" i="43"/>
  <c r="D62" i="43"/>
  <c r="D63" i="43"/>
  <c r="D64" i="43"/>
  <c r="D65" i="43"/>
  <c r="D66" i="43"/>
  <c r="D67" i="43"/>
  <c r="D68" i="43"/>
  <c r="D69" i="43"/>
  <c r="D70" i="43"/>
  <c r="D71" i="43"/>
  <c r="C56" i="43"/>
  <c r="C57" i="43"/>
  <c r="C58" i="43"/>
  <c r="C59" i="43"/>
  <c r="C60" i="43"/>
  <c r="C61" i="43"/>
  <c r="C62" i="43"/>
  <c r="C63" i="43"/>
  <c r="C64" i="43"/>
  <c r="C65" i="43"/>
  <c r="C66" i="43"/>
  <c r="C67" i="43"/>
  <c r="C68" i="43"/>
  <c r="C69" i="43"/>
  <c r="C70" i="43"/>
  <c r="C71" i="43"/>
  <c r="C72" i="43"/>
  <c r="C55" i="43"/>
  <c r="D56" i="44"/>
  <c r="D57" i="44"/>
  <c r="D58" i="44"/>
  <c r="D59" i="44"/>
  <c r="D60" i="44"/>
  <c r="D61" i="44"/>
  <c r="D62" i="44"/>
  <c r="D63" i="44"/>
  <c r="D64" i="44"/>
  <c r="D65" i="44"/>
  <c r="D66" i="44"/>
  <c r="D67" i="44"/>
  <c r="D68" i="44"/>
  <c r="D69" i="44"/>
  <c r="D70" i="44"/>
  <c r="D71" i="44"/>
  <c r="D55" i="44"/>
  <c r="C56" i="44"/>
  <c r="C57" i="44"/>
  <c r="C58" i="44"/>
  <c r="C59" i="44"/>
  <c r="C60" i="44"/>
  <c r="C61" i="44"/>
  <c r="C62" i="44"/>
  <c r="C63" i="44"/>
  <c r="C64" i="44"/>
  <c r="C65" i="44"/>
  <c r="C66" i="44"/>
  <c r="C67" i="44"/>
  <c r="C68" i="44"/>
  <c r="C69" i="44"/>
  <c r="C70" i="44"/>
  <c r="C71" i="44"/>
  <c r="C72" i="44"/>
  <c r="C55" i="44"/>
  <c r="C56" i="36"/>
  <c r="C57" i="36"/>
  <c r="C58" i="36"/>
  <c r="C59" i="36"/>
  <c r="C60" i="36"/>
  <c r="C61" i="36"/>
  <c r="C62" i="36"/>
  <c r="C63" i="36"/>
  <c r="C64" i="36"/>
  <c r="C65" i="36"/>
  <c r="C66" i="36"/>
  <c r="C67" i="36"/>
  <c r="C68" i="36"/>
  <c r="C69" i="36"/>
  <c r="C70" i="36"/>
  <c r="C71" i="36"/>
  <c r="C72" i="36"/>
  <c r="C55" i="36"/>
  <c r="C54" i="20"/>
  <c r="C55" i="20"/>
  <c r="C56" i="20"/>
  <c r="C57" i="20"/>
  <c r="C58" i="20"/>
  <c r="C59" i="20"/>
  <c r="C60" i="20"/>
  <c r="C61" i="20"/>
  <c r="C62" i="20"/>
  <c r="C63" i="20"/>
  <c r="C64" i="20"/>
  <c r="C65" i="20"/>
  <c r="C66" i="20"/>
  <c r="C67" i="20"/>
  <c r="C68" i="20"/>
  <c r="C69" i="20"/>
  <c r="C70" i="20"/>
  <c r="D54" i="20"/>
  <c r="D55" i="20"/>
  <c r="D56" i="20"/>
  <c r="D57" i="20"/>
  <c r="D58" i="20"/>
  <c r="D59" i="20"/>
  <c r="D60" i="20"/>
  <c r="D61" i="20"/>
  <c r="D62" i="20"/>
  <c r="D63" i="20"/>
  <c r="D64" i="20"/>
  <c r="D65" i="20"/>
  <c r="D66" i="20"/>
  <c r="D67" i="20"/>
  <c r="D68" i="20"/>
  <c r="D69" i="20"/>
  <c r="D70" i="20"/>
  <c r="D53" i="20"/>
  <c r="C53" i="20"/>
  <c r="D52" i="15"/>
  <c r="C53" i="15"/>
  <c r="C54" i="15"/>
  <c r="C55" i="15"/>
  <c r="C56" i="15"/>
  <c r="C57" i="15"/>
  <c r="C58" i="15"/>
  <c r="C59" i="15"/>
  <c r="C60" i="15"/>
  <c r="C61" i="15"/>
  <c r="C62" i="15"/>
  <c r="C63" i="15"/>
  <c r="C64" i="15"/>
  <c r="C65" i="15"/>
  <c r="C66" i="15"/>
  <c r="C67" i="15"/>
  <c r="C68" i="15"/>
  <c r="C69" i="15"/>
  <c r="C52" i="15"/>
  <c r="C54" i="5" l="1"/>
  <c r="C55" i="5"/>
  <c r="C56" i="5"/>
  <c r="C57" i="5"/>
  <c r="C58" i="5"/>
  <c r="C59" i="5"/>
  <c r="C60" i="5"/>
  <c r="C61" i="5"/>
  <c r="C62" i="5"/>
  <c r="C63" i="5"/>
  <c r="C64" i="5"/>
  <c r="C65" i="5"/>
  <c r="C66" i="5"/>
  <c r="C67" i="5"/>
  <c r="C68" i="5"/>
  <c r="C69" i="5"/>
  <c r="C70" i="5"/>
  <c r="C53" i="5"/>
  <c r="C53" i="50" l="1"/>
  <c r="C54" i="50"/>
  <c r="C55" i="50"/>
  <c r="C56" i="50"/>
  <c r="C57" i="50"/>
  <c r="C58" i="50"/>
  <c r="C59" i="50"/>
  <c r="C60" i="50"/>
  <c r="C61" i="50"/>
  <c r="C62" i="50"/>
  <c r="C63" i="50"/>
  <c r="C64" i="50"/>
  <c r="C65" i="50"/>
  <c r="C66" i="50"/>
  <c r="C67" i="50"/>
  <c r="C68" i="50"/>
  <c r="C69" i="50"/>
  <c r="C53" i="52"/>
  <c r="C54" i="52"/>
  <c r="C55" i="52"/>
  <c r="C56" i="52"/>
  <c r="C57" i="52"/>
  <c r="C58" i="52"/>
  <c r="C59" i="52"/>
  <c r="C60" i="52"/>
  <c r="C61" i="52"/>
  <c r="C62" i="52"/>
  <c r="C63" i="52"/>
  <c r="C64" i="52"/>
  <c r="C65" i="52"/>
  <c r="C66" i="52"/>
  <c r="C67" i="52"/>
  <c r="C68" i="52"/>
  <c r="C69" i="52"/>
  <c r="C52" i="52"/>
  <c r="D71" i="42" l="1"/>
  <c r="D72" i="43"/>
  <c r="D72" i="44"/>
  <c r="N23" i="5" l="1"/>
  <c r="C45" i="52" l="1"/>
  <c r="C44" i="52"/>
  <c r="C43" i="52"/>
  <c r="C42" i="52"/>
  <c r="C41" i="52"/>
  <c r="C40" i="52"/>
  <c r="C39" i="52"/>
  <c r="C38" i="52"/>
  <c r="C37" i="52"/>
  <c r="C36" i="52"/>
  <c r="C35" i="52"/>
  <c r="C34" i="52"/>
  <c r="C33" i="52"/>
  <c r="C32" i="52"/>
  <c r="C31" i="52"/>
  <c r="C30" i="52"/>
  <c r="C29" i="52"/>
  <c r="C28" i="52"/>
  <c r="C45" i="51"/>
  <c r="C44" i="51"/>
  <c r="C43" i="51"/>
  <c r="C42" i="51"/>
  <c r="C41" i="51"/>
  <c r="C40" i="51"/>
  <c r="C39" i="51"/>
  <c r="C38" i="51"/>
  <c r="C37" i="51"/>
  <c r="C36" i="51"/>
  <c r="C35" i="51"/>
  <c r="C34" i="51"/>
  <c r="C33" i="51"/>
  <c r="C32" i="51"/>
  <c r="C31" i="51"/>
  <c r="C30" i="51"/>
  <c r="C29" i="51"/>
  <c r="C28" i="51"/>
  <c r="C44" i="50"/>
  <c r="C43" i="50"/>
  <c r="C42" i="50"/>
  <c r="C41" i="50"/>
  <c r="C40" i="50"/>
  <c r="C39" i="50"/>
  <c r="C38" i="50"/>
  <c r="C37" i="50"/>
  <c r="C36" i="50"/>
  <c r="C35" i="50"/>
  <c r="C34" i="50"/>
  <c r="C33" i="50"/>
  <c r="C32" i="50"/>
  <c r="C31" i="50"/>
  <c r="C30" i="50"/>
  <c r="C29" i="50"/>
  <c r="C46" i="20"/>
  <c r="C30" i="20"/>
  <c r="C31" i="20"/>
  <c r="C32" i="20"/>
  <c r="C33" i="20"/>
  <c r="C34" i="20"/>
  <c r="C35" i="20"/>
  <c r="C36" i="20"/>
  <c r="C37" i="20"/>
  <c r="C38" i="20"/>
  <c r="C39" i="20"/>
  <c r="C40" i="20"/>
  <c r="C41" i="20"/>
  <c r="C42" i="20"/>
  <c r="C43" i="20"/>
  <c r="C44" i="20"/>
  <c r="C45" i="20"/>
  <c r="C29" i="20"/>
  <c r="C45" i="15"/>
  <c r="C29" i="15"/>
  <c r="C30" i="15"/>
  <c r="C31" i="15"/>
  <c r="C32" i="15"/>
  <c r="C33" i="15"/>
  <c r="C34" i="15"/>
  <c r="C35" i="15"/>
  <c r="C36" i="15"/>
  <c r="C37" i="15"/>
  <c r="C38" i="15"/>
  <c r="C39" i="15"/>
  <c r="C40" i="15"/>
  <c r="C41" i="15"/>
  <c r="C42" i="15"/>
  <c r="C43" i="15"/>
  <c r="C44" i="15"/>
  <c r="C28" i="15"/>
  <c r="C28" i="6"/>
  <c r="C46" i="5"/>
  <c r="C30" i="5"/>
  <c r="C31" i="5"/>
  <c r="C32" i="5"/>
  <c r="C33" i="5"/>
  <c r="C34" i="5"/>
  <c r="C35" i="5"/>
  <c r="C36" i="5"/>
  <c r="C37" i="5"/>
  <c r="C38" i="5"/>
  <c r="C39" i="5"/>
  <c r="C40" i="5"/>
  <c r="C41" i="5"/>
  <c r="C42" i="5"/>
  <c r="C43" i="5"/>
  <c r="C44" i="5"/>
  <c r="C45" i="5"/>
  <c r="C29" i="5"/>
  <c r="C29" i="17"/>
  <c r="C36" i="48" l="1"/>
  <c r="C43" i="48"/>
  <c r="C35" i="48"/>
  <c r="C34" i="48"/>
  <c r="C41" i="48"/>
  <c r="C33" i="48"/>
  <c r="C40" i="48"/>
  <c r="C32" i="48"/>
  <c r="C42" i="48"/>
  <c r="C39" i="48"/>
  <c r="C31" i="48"/>
  <c r="C38" i="48"/>
  <c r="C30" i="48"/>
  <c r="C44" i="48"/>
  <c r="C37" i="48"/>
  <c r="C29" i="48"/>
  <c r="C31" i="47"/>
  <c r="C32" i="47"/>
  <c r="C33" i="47"/>
  <c r="C34" i="47"/>
  <c r="C35" i="47"/>
  <c r="C36" i="47"/>
  <c r="C37" i="47"/>
  <c r="C38" i="47"/>
  <c r="C39" i="47"/>
  <c r="C40" i="47"/>
  <c r="C41" i="47"/>
  <c r="C42" i="47"/>
  <c r="C43" i="47"/>
  <c r="C44" i="47"/>
  <c r="C45" i="47"/>
  <c r="C46" i="47"/>
  <c r="C47" i="47"/>
  <c r="C30" i="47"/>
  <c r="C31" i="42"/>
  <c r="C32" i="42"/>
  <c r="C33" i="42"/>
  <c r="C34" i="42"/>
  <c r="C35" i="42"/>
  <c r="C36" i="42"/>
  <c r="C37" i="42"/>
  <c r="C38" i="42"/>
  <c r="C39" i="42"/>
  <c r="C40" i="42"/>
  <c r="C41" i="42"/>
  <c r="C42" i="42"/>
  <c r="C43" i="42"/>
  <c r="C44" i="42"/>
  <c r="C45" i="42"/>
  <c r="C46" i="42"/>
  <c r="C30" i="42"/>
  <c r="C32" i="43"/>
  <c r="C33" i="43"/>
  <c r="C34" i="43"/>
  <c r="C35" i="43"/>
  <c r="C36" i="43"/>
  <c r="C37" i="43"/>
  <c r="C38" i="43"/>
  <c r="C39" i="43"/>
  <c r="C40" i="43"/>
  <c r="C41" i="43"/>
  <c r="C42" i="43"/>
  <c r="C43" i="43"/>
  <c r="C44" i="43"/>
  <c r="C45" i="43"/>
  <c r="C46" i="43"/>
  <c r="C47" i="43"/>
  <c r="C48" i="43"/>
  <c r="C31" i="43"/>
  <c r="C32" i="44"/>
  <c r="C33" i="44"/>
  <c r="C34" i="44"/>
  <c r="C35" i="44"/>
  <c r="C36" i="44"/>
  <c r="C37" i="44"/>
  <c r="C38" i="44"/>
  <c r="C39" i="44"/>
  <c r="C40" i="44"/>
  <c r="C41" i="44"/>
  <c r="C42" i="44"/>
  <c r="C43" i="44"/>
  <c r="C44" i="44"/>
  <c r="C45" i="44"/>
  <c r="C46" i="44"/>
  <c r="C47" i="44"/>
  <c r="C31" i="44"/>
  <c r="C32" i="36"/>
  <c r="C33" i="36"/>
  <c r="C34" i="36"/>
  <c r="C35" i="36"/>
  <c r="C36" i="36"/>
  <c r="C37" i="36"/>
  <c r="C38" i="36"/>
  <c r="C39" i="36"/>
  <c r="C40" i="36"/>
  <c r="C41" i="36"/>
  <c r="C42" i="36"/>
  <c r="C43" i="36"/>
  <c r="C44" i="36"/>
  <c r="C45" i="36"/>
  <c r="C46" i="36"/>
  <c r="C47" i="36"/>
  <c r="C48" i="36"/>
  <c r="C31" i="36"/>
  <c r="C29" i="31" l="1"/>
  <c r="C30" i="31"/>
  <c r="C31" i="31"/>
  <c r="C32" i="31"/>
  <c r="C33" i="31"/>
  <c r="C34" i="31"/>
  <c r="C35" i="31"/>
  <c r="C36" i="31"/>
  <c r="C37" i="31"/>
  <c r="C38" i="31"/>
  <c r="C39" i="31"/>
  <c r="C40" i="31"/>
  <c r="C41" i="31"/>
  <c r="C42" i="31"/>
  <c r="C43" i="31"/>
  <c r="C44" i="31"/>
  <c r="C45" i="31"/>
  <c r="C28" i="31"/>
  <c r="C30" i="17"/>
  <c r="C31" i="17"/>
  <c r="C32" i="17"/>
  <c r="C33" i="17"/>
  <c r="C34" i="17"/>
  <c r="C35" i="17"/>
  <c r="C36" i="17"/>
  <c r="C37" i="17"/>
  <c r="C38" i="17"/>
  <c r="C39" i="17"/>
  <c r="C40" i="17"/>
  <c r="C41" i="17"/>
  <c r="C42" i="17"/>
  <c r="C43" i="17"/>
  <c r="C44" i="17"/>
  <c r="C45" i="17"/>
  <c r="C46" i="17"/>
  <c r="N10" i="5" l="1"/>
  <c r="N7" i="5"/>
  <c r="N8" i="5"/>
  <c r="N9" i="5"/>
  <c r="N11" i="5"/>
  <c r="N12" i="5"/>
  <c r="N13" i="5"/>
  <c r="N14" i="5"/>
  <c r="N15" i="5"/>
  <c r="N16" i="5"/>
  <c r="N17" i="5"/>
  <c r="N18" i="5"/>
  <c r="N19" i="5"/>
  <c r="N20" i="5"/>
  <c r="N21" i="5"/>
  <c r="N22" i="5"/>
  <c r="N6" i="5"/>
  <c r="C48" i="44" l="1"/>
  <c r="C47" i="42" l="1"/>
  <c r="C28" i="50" l="1"/>
  <c r="C45" i="50"/>
  <c r="C28" i="48" l="1"/>
  <c r="C45" i="48" l="1"/>
</calcChain>
</file>

<file path=xl/sharedStrings.xml><?xml version="1.0" encoding="utf-8"?>
<sst xmlns="http://schemas.openxmlformats.org/spreadsheetml/2006/main" count="1239" uniqueCount="139">
  <si>
    <t>CANARIAS</t>
  </si>
  <si>
    <t>CANTABRIA</t>
  </si>
  <si>
    <t>GALICIA</t>
  </si>
  <si>
    <t>LA RIOJA</t>
  </si>
  <si>
    <t>Ejecuciones hipotecarias presentadas por TSJ</t>
  </si>
  <si>
    <t>Despidos presentados por TSJ</t>
  </si>
  <si>
    <t>Reclamaciones de cantidad presentadas por TSJ</t>
  </si>
  <si>
    <t>CASTILLA MANCHA</t>
  </si>
  <si>
    <t>EXTREMADURA</t>
  </si>
  <si>
    <t>TOTAL</t>
  </si>
  <si>
    <t>Despidos</t>
  </si>
  <si>
    <t>Concursos</t>
  </si>
  <si>
    <t>CATALUÑA</t>
  </si>
  <si>
    <t xml:space="preserve"> </t>
  </si>
  <si>
    <t>Embargos</t>
  </si>
  <si>
    <t>Lanzamientos</t>
  </si>
  <si>
    <t>Monitorios</t>
  </si>
  <si>
    <t>Monitorios presentados por TSJ</t>
  </si>
  <si>
    <t xml:space="preserve">LA RIOJA </t>
  </si>
  <si>
    <t>ILLES BALEARS</t>
  </si>
  <si>
    <t>COMUNITAT VALENCIANA</t>
  </si>
  <si>
    <t>CASTILLA - LA MANCHA</t>
  </si>
  <si>
    <t>CASTILLA -LA MANCHA</t>
  </si>
  <si>
    <t>PAÍS VASCO</t>
  </si>
  <si>
    <t>ANDALUCÍA</t>
  </si>
  <si>
    <t>ARAGÓN</t>
  </si>
  <si>
    <t>CASTILLA Y LEÓN</t>
  </si>
  <si>
    <t>CASTILLA - LEÓN</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</si>
  <si>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</si>
  <si>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</si>
  <si>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</si>
  <si>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</si>
  <si>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</si>
  <si>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Lanzamientos recibidos en los Servicios Comunes por TSJ</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</si>
  <si>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</si>
  <si>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</si>
  <si>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</si>
  <si>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</si>
  <si>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Lanzamientos con cumplimiento positivo en los Servicios Comunes  por TSJ</t>
  </si>
  <si>
    <t>Lanzamientos con cumplimiento positivo</t>
  </si>
  <si>
    <t>Aquellos lanzamientos en los que el servicio común ha podido practicar el lanzamiento acordado por el juzgado</t>
  </si>
  <si>
    <t>Lanzamientos practicados por los servicios comunes v. practicados por los juzgados</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</si>
  <si>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</si>
  <si>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La modificacion de la Ley Organica del Poder Judicial de 21 de julio de 2015 (BOE de 22-7-2015), que entró en vigor el 1 de octubre</t>
  </si>
  <si>
    <t>atribuye la competencia de los concursos de persona natural que no sea empresarios a los juzgados de primera instancia</t>
  </si>
  <si>
    <t>Asuntos ingresados</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</si>
  <si>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</si>
  <si>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</si>
  <si>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</si>
  <si>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</si>
  <si>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</si>
  <si>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</si>
  <si>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</si>
  <si>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Total de concursos presentados por TSJ</t>
  </si>
  <si>
    <t>ASTURIAS, PRINCIPADO</t>
  </si>
  <si>
    <t>MADRID, COMUNIDAD</t>
  </si>
  <si>
    <t>MURCIA, REGIÓN</t>
  </si>
  <si>
    <t>NAVARRA, COM. FORAL</t>
  </si>
  <si>
    <t xml:space="preserve">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</si>
  <si>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</si>
  <si>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</si>
  <si>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</si>
  <si>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</si>
  <si>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</si>
  <si>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</si>
  <si>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</si>
  <si>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</si>
  <si>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</si>
  <si>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</si>
  <si>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</si>
  <si>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</si>
  <si>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</si>
  <si>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</si>
  <si>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</si>
  <si>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</si>
  <si>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</si>
  <si>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</si>
  <si>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</si>
  <si>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</si>
  <si>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</si>
  <si>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</si>
  <si>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</si>
  <si>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</si>
  <si>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</si>
  <si>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</si>
  <si>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</si>
  <si>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</si>
  <si>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</si>
  <si>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</si>
  <si>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</si>
  <si>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</si>
  <si>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</si>
  <si>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</si>
  <si>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</si>
  <si>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</si>
  <si>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</si>
  <si>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</si>
  <si>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</si>
  <si>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</si>
  <si>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</si>
  <si>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</si>
  <si>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</si>
  <si>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</si>
  <si>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</si>
  <si>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</si>
  <si>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</si>
  <si>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Total de concursos presentados</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</si>
  <si>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</si>
  <si>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</si>
  <si>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</si>
  <si>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</si>
  <si>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</si>
  <si>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</si>
  <si>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</si>
  <si>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</si>
  <si>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</si>
  <si>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i</t>
  </si>
  <si>
    <t xml:space="preserve">Concursos personas naturales no empresarias presentados </t>
  </si>
  <si>
    <t>Demandas despido ingresadas</t>
  </si>
  <si>
    <t>Ejecuciones hipotecarias  ingresadas</t>
  </si>
  <si>
    <t>Resto lanzamiento practicados</t>
  </si>
  <si>
    <t>Demandas reclamación de cantidad ingresadas</t>
  </si>
  <si>
    <t>A</t>
  </si>
  <si>
    <t>Concursos personas jurídicas presentados en  Juzgados de lo Mercantil por TSJ</t>
  </si>
  <si>
    <t>Concursos de personas naturales empresarios presentados en Juzgados de lo Mercantil por TSJ</t>
  </si>
  <si>
    <t>Concursos de personas naturales no empresarios presentados en Juzgados de Primera Instancia  y Mercantil por TSJ</t>
  </si>
  <si>
    <t>Concursos personas naturales empresarias presentados</t>
  </si>
  <si>
    <t>,</t>
  </si>
  <si>
    <t>Hasta el 17 de agosto DE 2022</t>
  </si>
  <si>
    <t>Evolución 2023/2024</t>
  </si>
  <si>
    <t>Evolución 2024/2025</t>
  </si>
  <si>
    <t>Evolución  2024/2025</t>
  </si>
  <si>
    <t>Procedimientos especiales de microempresas presentados por TSJ. Persona natural</t>
  </si>
  <si>
    <t>Procedimientos especiales de microempresas presentados por TSJ. Persona jurídica</t>
  </si>
  <si>
    <t>Total de procedimientos especiales de Microempresas presentados por TSJ</t>
  </si>
  <si>
    <t>Procedimientos especiales de Microempresas aperturados por TSJ</t>
  </si>
  <si>
    <t>Procedimientos especiales de Microempresas de continuación por TSJ</t>
  </si>
  <si>
    <t>Procedimientos especiales de Microempresas de liquidación por TSJ</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</si>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</sst>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9"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sz val="10"/>
      <color indexed="18"/>
      <name val="Verdana"/>
      <family val="2"/>
      <scheme val="minor"/>
    </font>
    <font>
      <sz val="12"/>
      <name val="Verdana"/>
      <family val="2"/>
      <scheme val="minor"/>
    </font>
    <font>
      <sz val="11"/>
      <color indexed="18"/>
      <name val="Verdana"/>
      <family val="2"/>
      <scheme val="minor"/>
    </font>
    <font>
      <b/>
      <sz val="9"/>
      <color rgb="FFFF0000"/>
      <name val="Verdana"/>
      <family val="2"/>
      <scheme val="minor"/>
    </font>
    <font>
      <sz val="9"/>
      <name val="Verdana"/>
      <family val="2"/>
      <scheme val="minor"/>
    </font>
    <font>
      <sz val="7"/>
      <color theme="0" tint="-0.499984740745262"/>
      <name val="Verdana"/>
      <family val="2"/>
      <scheme val="major"/>
    </font>
    <font>
      <b/>
      <sz val="11"/>
      <color theme="4"/>
      <name val="Verdana"/>
      <family val="2"/>
    </font>
    <font>
      <b/>
      <sz val="10"/>
      <color theme="0"/>
      <name val="Verdana"/>
      <family val="2"/>
    </font>
    <font>
      <sz val="10"/>
      <color theme="1"/>
      <name val="Verdana"/>
      <family val="2"/>
    </font>
    <font>
      <b/>
      <sz val="12"/>
      <color theme="0"/>
      <name val="Verdana"/>
      <family val="2"/>
    </font>
    <font>
      <b/>
      <sz val="11"/>
      <color theme="0"/>
      <name val="Verdana"/>
      <family val="2"/>
    </font>
    <font>
      <sz val="10"/>
      <color theme="3"/>
      <name val="Verdana"/>
      <family val="2"/>
      <scheme val="minor"/>
    </font>
    <font>
      <b/>
      <sz val="10"/>
      <color theme="1"/>
      <name val="Verdana"/>
      <family val="2"/>
    </font>
    <font>
      <b/>
      <sz val="18"/>
      <color rgb="FFFFFFFF"/>
      <name val="Calibri"/>
      <family val="2"/>
    </font>
    <font>
      <sz val="10"/>
      <color rgb="FF92D050"/>
      <name val="Arial"/>
      <family val="2"/>
    </font>
    <font>
      <sz val="10"/>
      <color rgb="FFFF0000"/>
      <name val="Arial"/>
      <family val="2"/>
    </font>
    <font>
      <b/>
      <sz val="10"/>
      <name val="Verdana"/>
      <family val="2"/>
      <scheme val="minor"/>
    </font>
    <font>
      <b/>
      <sz val="20"/>
      <color rgb="FFFFFFFF"/>
      <name val="Verdana"/>
      <family val="2"/>
    </font>
    <font>
      <sz val="10"/>
      <name val="Arial"/>
    </font>
    <font>
      <sz val="10"/>
      <name val="Verdana"/>
      <family val="2"/>
      <scheme val="major"/>
    </font>
    <font>
      <sz val="12"/>
      <name val="Verdana"/>
      <family val="2"/>
      <scheme val="major"/>
    </font>
    <font>
      <b/>
      <sz val="12"/>
      <color indexed="18"/>
      <name val="Verdana"/>
      <family val="2"/>
      <scheme val="major"/>
    </font>
    <font>
      <sz val="10"/>
      <color indexed="18"/>
      <name val="Verdana"/>
      <family val="2"/>
      <scheme val="major"/>
    </font>
    <font>
      <sz val="12"/>
      <color indexed="18"/>
      <name val="Verdana"/>
      <family val="2"/>
      <scheme val="major"/>
    </font>
    <font>
      <sz val="10"/>
      <color rgb="FFFF0000"/>
      <name val="Verdana"/>
      <family val="2"/>
      <scheme val="major"/>
    </font>
    <font>
      <b/>
      <sz val="10"/>
      <name val="Verdana"/>
      <family val="2"/>
      <scheme val="major"/>
    </font>
  </fonts>
  <fills count="4">
    <fill>
      <patternFill patternType="none"/>
    </fill>
    <fill>
      <patternFill patternType="gray125"/>
    </fill>
    <fill>
      <patternFill patternType="solid">
        <fgColor theme="4"/>
        <bgColor indexed="64"/>
      </patternFill>
    </fill>
    <fill>
      <patternFill patternType="solid">
        <fgColor theme="4" tint="0.39997558519241921"/>
        <bgColor indexed="64"/>
      </patternFill>
    </fill>
  </fills>
  <borders count="15">
    <border>
      <left/>
      <right/>
      <top/>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90">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27" fillId="0" borderId="0"/>
    <xf numFmtId="0" fontId="7" fillId="0" borderId="0"/>
    <xf numFmtId="0" fontId="10" fillId="0" borderId="0"/>
    <xf numFmtId="0" fontId="6" fillId="0" borderId="0"/>
    <xf numFmtId="0" fontId="6" fillId="0" borderId="0"/>
    <xf numFmtId="0" fontId="6" fillId="0" borderId="0"/>
    <xf numFmtId="0" fontId="27"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27" fillId="0" borderId="0"/>
    <xf numFmtId="0" fontId="6" fillId="0" borderId="0"/>
    <xf numFmtId="0" fontId="6" fillId="0" borderId="0"/>
    <xf numFmtId="0" fontId="6" fillId="0" borderId="0"/>
    <xf numFmtId="0" fontId="6" fillId="0" borderId="0"/>
    <xf numFmtId="0" fontId="7" fillId="0" borderId="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0" fontId="1" fillId="0" borderId="0"/>
  </cellStyleXfs>
  <cellXfs count="112">
    <xf numFmtId="0" fontId="0" fillId="0" borderId="0" xfId="0"/>
    <xf numFmtId="0" fontId="35" fillId="0" borderId="0" xfId="0" applyFont="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xf numFmtId="0" fontId="16" fillId="0" borderId="0" xfId="0" applyFont="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Alignment="1">
      <alignment horizontal="center"/>
    </xf>
    <xf numFmtId="0" fontId="38" fillId="0" borderId="0" xfId="6" applyFont="1" applyAlignment="1">
      <alignment horizontal="center"/>
    </xf>
    <xf numFmtId="0" fontId="29" fillId="0" borderId="0" xfId="0" applyFont="1"/>
    <xf numFmtId="0" fontId="30" fillId="0" borderId="0" xfId="0" applyFont="1"/>
    <xf numFmtId="0" fontId="31" fillId="0" borderId="0" xfId="0" applyFont="1"/>
    <xf numFmtId="164" fontId="31" fillId="0" borderId="0" xfId="0" applyNumberFormat="1" applyFont="1"/>
    <xf numFmtId="3" fontId="33" fillId="0" borderId="0" xfId="0" applyNumberFormat="1" applyFont="1"/>
    <xf numFmtId="0" fontId="33" fillId="0" borderId="0" xfId="0" applyFont="1"/>
    <xf numFmtId="3" fontId="31" fillId="0" borderId="0" xfId="0" applyNumberFormat="1" applyFont="1"/>
    <xf numFmtId="0" fontId="15" fillId="0" borderId="0" xfId="0" applyFont="1" applyAlignment="1">
      <alignment horizontal="left"/>
    </xf>
    <xf numFmtId="164" fontId="41" fillId="0" borderId="1" xfId="0" applyNumberFormat="1" applyFont="1" applyBorder="1" applyAlignment="1">
      <alignment vertical="center"/>
    </xf>
    <xf numFmtId="0" fontId="40" fillId="2" borderId="2" xfId="0" applyFont="1" applyFill="1" applyBorder="1" applyAlignment="1">
      <alignment horizontal="center" vertical="center"/>
    </xf>
    <xf numFmtId="0" fontId="40" fillId="2" borderId="2" xfId="0" applyFont="1" applyFill="1" applyBorder="1" applyAlignment="1">
      <alignment horizontal="center" vertical="center" wrapText="1"/>
    </xf>
    <xf numFmtId="3" fontId="41" fillId="0" borderId="1" xfId="0" applyNumberFormat="1" applyFont="1" applyBorder="1" applyAlignment="1">
      <alignment vertical="center"/>
    </xf>
    <xf numFmtId="0" fontId="28" fillId="0" borderId="0" xfId="0" applyFont="1"/>
    <xf numFmtId="0" fontId="41" fillId="0" borderId="4" xfId="0" applyFont="1" applyBorder="1" applyAlignment="1">
      <alignment vertical="center" wrapText="1"/>
    </xf>
    <xf numFmtId="0" fontId="41" fillId="0" borderId="6" xfId="0" applyFont="1" applyBorder="1" applyAlignment="1">
      <alignment vertical="center" wrapText="1"/>
    </xf>
    <xf numFmtId="0" fontId="41" fillId="0" borderId="7" xfId="0" applyFont="1" applyBorder="1" applyAlignment="1">
      <alignment vertical="center" wrapText="1"/>
    </xf>
    <xf numFmtId="0" fontId="41" fillId="0" borderId="9" xfId="0" applyFont="1" applyBorder="1" applyAlignment="1">
      <alignment vertical="center" wrapText="1"/>
    </xf>
    <xf numFmtId="0" fontId="42" fillId="3" borderId="3" xfId="0" applyFont="1" applyFill="1" applyBorder="1" applyAlignment="1" applyProtection="1">
      <alignment vertical="center" wrapText="1"/>
      <protection locked="0"/>
    </xf>
    <xf numFmtId="0" fontId="42" fillId="3" borderId="5" xfId="0" applyFont="1" applyFill="1" applyBorder="1" applyAlignment="1" applyProtection="1">
      <alignment vertical="center" wrapText="1"/>
      <protection locked="0"/>
    </xf>
    <xf numFmtId="0" fontId="42" fillId="3" borderId="8" xfId="0" applyFont="1" applyFill="1" applyBorder="1" applyAlignment="1" applyProtection="1">
      <alignment vertical="center" wrapText="1"/>
      <protection locked="0"/>
    </xf>
    <xf numFmtId="0" fontId="42" fillId="3" borderId="10" xfId="0" applyFont="1" applyFill="1" applyBorder="1" applyAlignment="1" applyProtection="1">
      <alignment vertical="center" wrapText="1"/>
      <protection locked="0"/>
    </xf>
    <xf numFmtId="0" fontId="42" fillId="3" borderId="3" xfId="0" applyFont="1" applyFill="1" applyBorder="1" applyAlignment="1" applyProtection="1">
      <alignment horizontal="left" vertical="center" wrapText="1"/>
      <protection locked="0"/>
    </xf>
    <xf numFmtId="0" fontId="34" fillId="0" borderId="0" xfId="0" applyFont="1"/>
    <xf numFmtId="0" fontId="29" fillId="0" borderId="0" xfId="0" applyFont="1" applyAlignment="1">
      <alignment horizontal="left"/>
    </xf>
    <xf numFmtId="0" fontId="39" fillId="0" borderId="11" xfId="0" applyFont="1" applyBorder="1" applyAlignment="1" applyProtection="1">
      <alignment horizontal="left" vertical="center" wrapText="1"/>
      <protection locked="0"/>
    </xf>
    <xf numFmtId="0" fontId="43" fillId="3" borderId="12" xfId="0" applyFont="1" applyFill="1" applyBorder="1" applyAlignment="1" applyProtection="1">
      <alignment horizontal="left" vertical="center" wrapText="1"/>
      <protection locked="0"/>
    </xf>
    <xf numFmtId="3" fontId="43" fillId="3" borderId="12" xfId="0" applyNumberFormat="1" applyFont="1" applyFill="1" applyBorder="1" applyAlignment="1" applyProtection="1">
      <alignment vertical="center"/>
      <protection locked="0"/>
    </xf>
    <xf numFmtId="0" fontId="29" fillId="0" borderId="0" xfId="0" applyFont="1" applyAlignment="1">
      <alignment vertical="center" wrapText="1"/>
    </xf>
    <xf numFmtId="0" fontId="31" fillId="0" borderId="0" xfId="0" applyFont="1" applyAlignment="1">
      <alignment wrapText="1"/>
    </xf>
    <xf numFmtId="0" fontId="40" fillId="2" borderId="13" xfId="0" applyFont="1" applyFill="1" applyBorder="1" applyAlignment="1">
      <alignment horizontal="center" vertical="center"/>
    </xf>
    <xf numFmtId="164" fontId="43" fillId="3" borderId="14" xfId="0" applyNumberFormat="1" applyFont="1" applyFill="1" applyBorder="1" applyAlignment="1" applyProtection="1">
      <alignment vertical="center"/>
      <protection locked="0"/>
    </xf>
    <xf numFmtId="0" fontId="0" fillId="0" borderId="0" xfId="0" applyAlignment="1">
      <alignment vertical="center"/>
    </xf>
    <xf numFmtId="164" fontId="43" fillId="3" borderId="12" xfId="0" applyNumberFormat="1" applyFont="1" applyFill="1" applyBorder="1" applyAlignment="1" applyProtection="1">
      <alignment horizontal="right" vertical="center" wrapText="1"/>
      <protection locked="0"/>
    </xf>
    <xf numFmtId="0" fontId="44" fillId="0" borderId="0" xfId="0" applyFont="1"/>
    <xf numFmtId="0" fontId="31" fillId="0" borderId="0" xfId="0" applyFont="1" applyAlignment="1">
      <alignment vertical="center"/>
    </xf>
    <xf numFmtId="0" fontId="29" fillId="0" borderId="0" xfId="0" applyFont="1" applyAlignment="1">
      <alignment wrapText="1"/>
    </xf>
    <xf numFmtId="3" fontId="30" fillId="0" borderId="0" xfId="0" applyNumberFormat="1" applyFont="1"/>
    <xf numFmtId="0" fontId="32" fillId="0" borderId="0" xfId="0" applyFont="1"/>
    <xf numFmtId="0" fontId="31" fillId="0" borderId="0" xfId="22" applyFont="1" applyAlignment="1">
      <alignment horizontal="left" wrapText="1"/>
    </xf>
    <xf numFmtId="0" fontId="37" fillId="0" borderId="0" xfId="0" applyFont="1"/>
    <xf numFmtId="0" fontId="37" fillId="0" borderId="0" xfId="6" applyFont="1"/>
    <xf numFmtId="0" fontId="36" fillId="0" borderId="0" xfId="6" applyFont="1" applyAlignment="1">
      <alignment vertical="center"/>
    </xf>
    <xf numFmtId="0" fontId="5" fillId="0" borderId="0" xfId="1" applyFill="1" applyAlignment="1" applyProtection="1"/>
    <xf numFmtId="3" fontId="0" fillId="0" borderId="0" xfId="0" applyNumberFormat="1"/>
    <xf numFmtId="3" fontId="41" fillId="0" borderId="1" xfId="0" applyNumberFormat="1" applyFont="1" applyBorder="1" applyAlignment="1">
      <alignment vertical="center" wrapText="1"/>
    </xf>
    <xf numFmtId="0" fontId="42" fillId="2" borderId="2" xfId="0" applyFont="1" applyFill="1" applyBorder="1" applyAlignment="1">
      <alignment horizontal="center" vertical="center" wrapText="1"/>
    </xf>
    <xf numFmtId="0" fontId="38" fillId="0" borderId="0" xfId="6" applyFont="1"/>
    <xf numFmtId="3" fontId="43" fillId="3" borderId="14" xfId="0" applyNumberFormat="1" applyFont="1" applyFill="1" applyBorder="1" applyAlignment="1" applyProtection="1">
      <alignment vertical="center" wrapText="1"/>
      <protection locked="0"/>
    </xf>
    <xf numFmtId="3" fontId="41" fillId="0" borderId="0" xfId="0" applyNumberFormat="1" applyFont="1" applyAlignment="1">
      <alignment vertical="center" wrapText="1"/>
    </xf>
    <xf numFmtId="0" fontId="31" fillId="0" borderId="2" xfId="0" applyFont="1" applyBorder="1"/>
    <xf numFmtId="0" fontId="39" fillId="0" borderId="0" xfId="1" applyFont="1" applyAlignment="1" applyProtection="1">
      <alignment horizontal="left" vertical="center"/>
    </xf>
    <xf numFmtId="0" fontId="29" fillId="0" borderId="0" xfId="0" applyFont="1" applyAlignment="1">
      <alignment horizontal="left" vertical="center" wrapText="1"/>
    </xf>
    <xf numFmtId="166" fontId="41" fillId="0" borderId="1" xfId="0" applyNumberFormat="1" applyFont="1" applyBorder="1" applyAlignment="1">
      <alignment vertical="center"/>
    </xf>
    <xf numFmtId="165" fontId="43" fillId="3" borderId="12" xfId="0" applyNumberFormat="1" applyFont="1" applyFill="1" applyBorder="1" applyAlignment="1" applyProtection="1">
      <alignment horizontal="right" vertical="center" wrapText="1"/>
      <protection locked="0"/>
    </xf>
    <xf numFmtId="0" fontId="46" fillId="0" borderId="0" xfId="0" applyFont="1"/>
    <xf numFmtId="0" fontId="47" fillId="0" borderId="0" xfId="0" applyFont="1"/>
    <xf numFmtId="0" fontId="48" fillId="0" borderId="0" xfId="0" applyFont="1"/>
    <xf numFmtId="0" fontId="49" fillId="0" borderId="0" xfId="0" applyFont="1"/>
    <xf numFmtId="0" fontId="12" fillId="0" borderId="0" xfId="0" applyFont="1"/>
    <xf numFmtId="0" fontId="4" fillId="0" borderId="0" xfId="0" applyFont="1"/>
    <xf numFmtId="0" fontId="50" fillId="0" borderId="0" xfId="0" applyFont="1"/>
    <xf numFmtId="15" fontId="31" fillId="0" borderId="0" xfId="0" applyNumberFormat="1" applyFont="1"/>
    <xf numFmtId="15" fontId="0" fillId="0" borderId="0" xfId="0" applyNumberFormat="1"/>
    <xf numFmtId="0" fontId="52" fillId="0" borderId="0" xfId="180" applyFont="1"/>
    <xf numFmtId="0" fontId="53" fillId="0" borderId="0" xfId="180" applyFont="1"/>
    <xf numFmtId="0" fontId="54" fillId="0" borderId="0" xfId="180" applyFont="1"/>
    <xf numFmtId="0" fontId="55" fillId="0" borderId="0" xfId="180" applyFont="1"/>
    <xf numFmtId="0" fontId="54" fillId="0" borderId="0" xfId="180" applyFont="1" applyAlignment="1">
      <alignment horizontal="left" vertical="center"/>
    </xf>
    <xf numFmtId="0" fontId="56" fillId="0" borderId="0" xfId="180" applyFont="1" applyAlignment="1">
      <alignment vertical="center"/>
    </xf>
    <xf numFmtId="0" fontId="52" fillId="0" borderId="0" xfId="180" applyFont="1" applyAlignment="1">
      <alignment vertical="center"/>
    </xf>
    <xf numFmtId="0" fontId="40" fillId="2" borderId="2" xfId="180" applyFont="1" applyFill="1" applyBorder="1" applyAlignment="1">
      <alignment horizontal="center" vertical="center" wrapText="1"/>
    </xf>
    <xf numFmtId="0" fontId="39" fillId="0" borderId="11" xfId="180" applyFont="1" applyBorder="1" applyAlignment="1" applyProtection="1">
      <alignment horizontal="left" vertical="center" wrapText="1"/>
      <protection locked="0"/>
    </xf>
    <xf numFmtId="0" fontId="41" fillId="0" borderId="0" xfId="189" applyFont="1" applyAlignment="1" applyProtection="1">
      <alignment horizontal="right"/>
      <protection locked="0"/>
    </xf>
    <xf numFmtId="0" fontId="57" fillId="0" borderId="0" xfId="180" applyFont="1"/>
    <xf numFmtId="0" fontId="43" fillId="3" borderId="12" xfId="180" applyFont="1" applyFill="1" applyBorder="1" applyAlignment="1" applyProtection="1">
      <alignment horizontal="left" vertical="center" wrapText="1"/>
      <protection locked="0"/>
    </xf>
    <xf numFmtId="3" fontId="43" fillId="3" borderId="12" xfId="180" applyNumberFormat="1" applyFont="1" applyFill="1" applyBorder="1" applyAlignment="1" applyProtection="1">
      <alignment vertical="center"/>
      <protection locked="0"/>
    </xf>
    <xf numFmtId="0" fontId="54" fillId="0" borderId="0" xfId="180" applyFont="1" applyAlignment="1">
      <alignment wrapText="1"/>
    </xf>
    <xf numFmtId="164" fontId="41" fillId="0" borderId="1" xfId="180" applyNumberFormat="1" applyFont="1" applyBorder="1" applyAlignment="1">
      <alignment vertical="center"/>
    </xf>
    <xf numFmtId="0" fontId="31" fillId="0" borderId="0" xfId="180" applyFont="1"/>
    <xf numFmtId="0" fontId="40" fillId="2" borderId="2" xfId="180" applyFont="1" applyFill="1" applyBorder="1" applyAlignment="1">
      <alignment horizontal="center" vertical="center"/>
    </xf>
    <xf numFmtId="14" fontId="31" fillId="0" borderId="0" xfId="180" applyNumberFormat="1" applyFont="1"/>
    <xf numFmtId="15" fontId="31" fillId="0" borderId="0" xfId="180" applyNumberFormat="1" applyFont="1"/>
    <xf numFmtId="166" fontId="41" fillId="0" borderId="1" xfId="180" applyNumberFormat="1" applyFont="1" applyBorder="1" applyAlignment="1">
      <alignment vertical="center"/>
    </xf>
    <xf numFmtId="165" fontId="43" fillId="3" borderId="12" xfId="180" applyNumberFormat="1" applyFont="1" applyFill="1" applyBorder="1" applyAlignment="1" applyProtection="1">
      <alignment horizontal="right" vertical="center" wrapText="1"/>
      <protection locked="0"/>
    </xf>
    <xf numFmtId="15" fontId="58" fillId="0" borderId="0" xfId="180" applyNumberFormat="1" applyFont="1"/>
    <xf numFmtId="3" fontId="41" fillId="0" borderId="1" xfId="180" applyNumberFormat="1" applyFont="1" applyBorder="1" applyAlignment="1">
      <alignment vertical="center"/>
    </xf>
    <xf numFmtId="3" fontId="52" fillId="0" borderId="0" xfId="180" applyNumberFormat="1" applyFont="1"/>
    <xf numFmtId="164" fontId="52" fillId="0" borderId="0" xfId="180" applyNumberFormat="1" applyFont="1"/>
    <xf numFmtId="10" fontId="52" fillId="0" borderId="0" xfId="180" applyNumberFormat="1" applyFont="1"/>
    <xf numFmtId="0" fontId="53" fillId="0" borderId="0" xfId="180" applyFont="1" applyAlignment="1">
      <alignment vertical="center"/>
    </xf>
    <xf numFmtId="0" fontId="4" fillId="0" borderId="0" xfId="180"/>
    <xf numFmtId="0" fontId="4" fillId="0" borderId="0" xfId="180" applyAlignment="1">
      <alignment vertical="center"/>
    </xf>
    <xf numFmtId="0" fontId="41" fillId="0" borderId="0" xfId="180" applyFont="1"/>
    <xf numFmtId="164" fontId="43" fillId="3" borderId="12" xfId="188" applyNumberFormat="1" applyFont="1" applyFill="1" applyBorder="1" applyAlignment="1" applyProtection="1">
      <alignment horizontal="right" vertical="center" wrapText="1"/>
      <protection locked="0"/>
    </xf>
    <xf numFmtId="0" fontId="39" fillId="0" borderId="0" xfId="1" applyFont="1" applyAlignment="1" applyProtection="1">
      <alignment horizontal="left" vertical="center"/>
    </xf>
    <xf numFmtId="0" fontId="13" fillId="0" borderId="0" xfId="10" applyFont="1"/>
    <xf numFmtId="0" fontId="12" fillId="0" borderId="0" xfId="10" applyFont="1"/>
    <xf numFmtId="0" fontId="13" fillId="0" borderId="0" xfId="6" applyFont="1" applyAlignment="1">
      <alignment horizontal="center"/>
    </xf>
    <xf numFmtId="0" fontId="54" fillId="0" borderId="0" xfId="180" applyFont="1" applyAlignment="1">
      <alignment horizontal="left" wrapText="1"/>
    </xf>
    <xf numFmtId="0" fontId="29" fillId="0" borderId="0" xfId="0" applyFont="1" applyAlignment="1">
      <alignment horizontal="left" vertical="center" wrapText="1"/>
    </xf>
    <xf numFmtId="0" fontId="0" fillId="0" borderId="0" xfId="0"/>
    <xf numFmtId="0" fontId="29" fillId="0" borderId="0" xfId="0" applyFont="1" applyAlignment="1">
      <alignment horizontal="left" wrapText="1"/>
    </xf>
  </cellXfs>
  <cellStyles count="190">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16 3 2" xfId="189" xr:uid="{EA73D11A-CDA1-4064-AB73-3C1B1547D64D}"/>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Normal_Concursos presentados TSJ" xfId="22" xr:uid="{00000000-0005-0000-0000-000035000000}"/>
    <cellStyle name="Porcentaje" xfId="188"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Juzgados</a:t>
            </a:r>
            <a:r>
              <a:rPr lang="es-ES" b="1" baseline="0"/>
              <a:t> </a:t>
            </a:r>
            <a:r>
              <a:rPr lang="es-ES" b="1"/>
              <a:t>de lo Mercantil.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pers.juridi.TSJ'!$B$6:$B$22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pers.juridi.TSJ'!$D$6:$D$22</c:f>
              <c:numCache>
                <c:formatCode>#,##0</c:formatCode>
                <c:ptCount val="17"/>
                <c:pt idx="0">
                  <c:v>777</c:v>
                </c:pt>
                <c:pt idx="1">
                  <c:v>106</c:v>
                </c:pt>
                <c:pt idx="2">
                  <c:v>65</c:v>
                </c:pt>
                <c:pt idx="3">
                  <c:v>116</c:v>
                </c:pt>
                <c:pt idx="4">
                  <c:v>92</c:v>
                </c:pt>
                <c:pt idx="5">
                  <c:v>26</c:v>
                </c:pt>
                <c:pt idx="6">
                  <c:v>140</c:v>
                </c:pt>
                <c:pt idx="7">
                  <c:v>172</c:v>
                </c:pt>
                <c:pt idx="8">
                  <c:v>1555</c:v>
                </c:pt>
                <c:pt idx="9">
                  <c:v>736</c:v>
                </c:pt>
                <c:pt idx="10">
                  <c:v>90</c:v>
                </c:pt>
                <c:pt idx="11">
                  <c:v>253</c:v>
                </c:pt>
                <c:pt idx="12">
                  <c:v>840</c:v>
                </c:pt>
                <c:pt idx="13">
                  <c:v>191</c:v>
                </c:pt>
                <c:pt idx="14">
                  <c:v>67</c:v>
                </c:pt>
                <c:pt idx="15">
                  <c:v>223</c:v>
                </c:pt>
                <c:pt idx="16">
                  <c:v>23</c:v>
                </c:pt>
              </c:numCache>
            </c:numRef>
          </c:val>
          <c:extLst>
            <c:ext xmlns:c16="http://schemas.microsoft.com/office/drawing/2014/chart" uri="{C3380CC4-5D6E-409C-BE32-E72D297353CC}">
              <c16:uniqueId val="{00000000-4EDA-4038-A674-635502FAB6E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9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 personas naturales empresarios presentados en los juzgados de lo mercantil por cada 100.000 habitantes.  </a:t>
            </a:r>
          </a:p>
          <a:p>
            <a:pPr>
              <a:defRPr/>
            </a:pPr>
            <a:r>
              <a:rPr lang="es-ES" b="1"/>
              <a:t>2025</a:t>
            </a:r>
          </a:p>
        </c:rich>
      </c:tx>
      <c:layout>
        <c:manualLayout>
          <c:xMode val="edge"/>
          <c:yMode val="edge"/>
          <c:x val="0.14553688601424822"/>
          <c:y val="3.5092086468333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1282670136E-2"/>
          <c:y val="0.24530523390769429"/>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natural'!$B$52:$B$68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natural'!$D$52:$D$68</c:f>
              <c:numCache>
                <c:formatCode>#,##0.0</c:formatCode>
                <c:ptCount val="17"/>
                <c:pt idx="0">
                  <c:v>4.2775728327501845</c:v>
                </c:pt>
                <c:pt idx="1">
                  <c:v>0.44156218814670462</c:v>
                </c:pt>
                <c:pt idx="2">
                  <c:v>1.4799773859455427</c:v>
                </c:pt>
                <c:pt idx="3">
                  <c:v>8.0809386818372825E-2</c:v>
                </c:pt>
                <c:pt idx="4">
                  <c:v>1.688906903895864</c:v>
                </c:pt>
                <c:pt idx="5">
                  <c:v>1.0101622320544679</c:v>
                </c:pt>
                <c:pt idx="6">
                  <c:v>2.7100271002710028</c:v>
                </c:pt>
                <c:pt idx="7">
                  <c:v>2.123408741082863</c:v>
                </c:pt>
                <c:pt idx="8">
                  <c:v>0.27006241510680051</c:v>
                </c:pt>
                <c:pt idx="9">
                  <c:v>4.2837283133946089</c:v>
                </c:pt>
                <c:pt idx="10">
                  <c:v>0.66562828653966477</c:v>
                </c:pt>
                <c:pt idx="11">
                  <c:v>0.47914449855501079</c:v>
                </c:pt>
                <c:pt idx="12">
                  <c:v>6.3191542813811514</c:v>
                </c:pt>
                <c:pt idx="13">
                  <c:v>2.5170878803477108</c:v>
                </c:pt>
                <c:pt idx="14">
                  <c:v>0</c:v>
                </c:pt>
                <c:pt idx="15">
                  <c:v>0.49055853210616401</c:v>
                </c:pt>
                <c:pt idx="16">
                  <c:v>2.7498884767451095</c:v>
                </c:pt>
              </c:numCache>
            </c:numRef>
          </c:val>
          <c:extLst>
            <c:ext xmlns:c16="http://schemas.microsoft.com/office/drawing/2014/chart" uri="{C3380CC4-5D6E-409C-BE32-E72D297353CC}">
              <c16:uniqueId val="{00000000-4FE7-4815-B22C-F9324EB619EB}"/>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mj-lt"/>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a:t>
            </a:r>
          </a:p>
          <a:p>
            <a:pPr>
              <a:defRPr/>
            </a:pPr>
            <a:r>
              <a:rPr lang="es-ES" b="1"/>
              <a:t>Personas</a:t>
            </a:r>
            <a:r>
              <a:rPr lang="es-ES" b="1" baseline="0"/>
              <a:t> jurídicas. Cuarto </a:t>
            </a:r>
            <a:r>
              <a:rPr lang="es-ES" b="1"/>
              <a:t>trimestre de 2025</a:t>
            </a:r>
          </a:p>
        </c:rich>
      </c:tx>
      <c:layout>
        <c:manualLayout>
          <c:xMode val="edge"/>
          <c:yMode val="edge"/>
          <c:x val="0.25551142876129951"/>
          <c:y val="1.31293992542259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131333774117941E-2"/>
          <c:y val="0.2582871583111728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jurídica'!$D$6:$D$22</c:f>
              <c:numCache>
                <c:formatCode>General</c:formatCode>
                <c:ptCount val="17"/>
                <c:pt idx="0">
                  <c:v>203</c:v>
                </c:pt>
                <c:pt idx="1">
                  <c:v>32</c:v>
                </c:pt>
                <c:pt idx="2">
                  <c:v>39</c:v>
                </c:pt>
                <c:pt idx="3">
                  <c:v>5</c:v>
                </c:pt>
                <c:pt idx="4">
                  <c:v>108</c:v>
                </c:pt>
                <c:pt idx="5">
                  <c:v>32</c:v>
                </c:pt>
                <c:pt idx="6">
                  <c:v>50</c:v>
                </c:pt>
                <c:pt idx="7">
                  <c:v>35</c:v>
                </c:pt>
                <c:pt idx="8">
                  <c:v>161</c:v>
                </c:pt>
                <c:pt idx="9">
                  <c:v>379</c:v>
                </c:pt>
                <c:pt idx="10">
                  <c:v>32</c:v>
                </c:pt>
                <c:pt idx="11">
                  <c:v>26</c:v>
                </c:pt>
                <c:pt idx="12">
                  <c:v>756</c:v>
                </c:pt>
                <c:pt idx="13">
                  <c:v>88</c:v>
                </c:pt>
                <c:pt idx="14">
                  <c:v>8</c:v>
                </c:pt>
                <c:pt idx="15">
                  <c:v>88</c:v>
                </c:pt>
                <c:pt idx="16">
                  <c:v>12</c:v>
                </c:pt>
              </c:numCache>
            </c:numRef>
          </c:val>
          <c:extLst>
            <c:ext xmlns:c16="http://schemas.microsoft.com/office/drawing/2014/chart" uri="{C3380CC4-5D6E-409C-BE32-E72D297353CC}">
              <c16:uniqueId val="{00000000-4BAE-4EE3-A437-891A64EAA998}"/>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de personas juridicas presentados </a:t>
            </a:r>
            <a:r>
              <a:rPr lang="es-ES" sz="1100" b="1" baseline="0"/>
              <a:t> </a:t>
            </a:r>
            <a:r>
              <a:rPr lang="es-ES" sz="1100" b="1"/>
              <a:t>por cada 100.000 habitantes.</a:t>
            </a:r>
            <a:r>
              <a:rPr lang="es-ES" sz="1100" b="1" baseline="0"/>
              <a:t> </a:t>
            </a:r>
          </a:p>
          <a:p>
            <a:pPr>
              <a:defRPr/>
            </a:pPr>
            <a:r>
              <a:rPr lang="es-ES" sz="1100" b="1"/>
              <a:t>2025</a:t>
            </a:r>
          </a:p>
        </c:rich>
      </c:tx>
      <c:layout>
        <c:manualLayout>
          <c:xMode val="edge"/>
          <c:yMode val="edge"/>
          <c:x val="0.20902141887035261"/>
          <c:y val="3.56656535957568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374389284462871E-2"/>
          <c:y val="0.241111824933152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jurídica'!$D$52:$D$68</c:f>
              <c:numCache>
                <c:formatCode>#,##0.0</c:formatCode>
                <c:ptCount val="17"/>
                <c:pt idx="0">
                  <c:v>2.297215039810284</c:v>
                </c:pt>
                <c:pt idx="1">
                  <c:v>2.3549983367824248</c:v>
                </c:pt>
                <c:pt idx="2">
                  <c:v>3.8479412034584115</c:v>
                </c:pt>
                <c:pt idx="3">
                  <c:v>0.4040469340918641</c:v>
                </c:pt>
                <c:pt idx="4">
                  <c:v>4.8000512005461395</c:v>
                </c:pt>
                <c:pt idx="5">
                  <c:v>5.3875319042904959</c:v>
                </c:pt>
                <c:pt idx="6">
                  <c:v>2.0846362309776945</c:v>
                </c:pt>
                <c:pt idx="7">
                  <c:v>1.6515401319533378</c:v>
                </c:pt>
                <c:pt idx="8">
                  <c:v>1.9763658560088579</c:v>
                </c:pt>
                <c:pt idx="9">
                  <c:v>6.99798720162309</c:v>
                </c:pt>
                <c:pt idx="10">
                  <c:v>3.0428721670384675</c:v>
                </c:pt>
                <c:pt idx="11">
                  <c:v>0.95828899711002158</c:v>
                </c:pt>
                <c:pt idx="12">
                  <c:v>10.592639992736476</c:v>
                </c:pt>
                <c:pt idx="13">
                  <c:v>5.5375933367649637</c:v>
                </c:pt>
                <c:pt idx="14">
                  <c:v>1.1704462326261889</c:v>
                </c:pt>
                <c:pt idx="15">
                  <c:v>3.9244682568493121</c:v>
                </c:pt>
                <c:pt idx="16">
                  <c:v>3.6665179689934795</c:v>
                </c:pt>
              </c:numCache>
            </c:numRef>
          </c:val>
          <c:extLst>
            <c:ext xmlns:c16="http://schemas.microsoft.com/office/drawing/2014/chart" uri="{C3380CC4-5D6E-409C-BE32-E72D297353CC}">
              <c16:uniqueId val="{00000000-0FDF-4ADE-ADF5-7570917C7CF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At val="0"/>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a:t>
            </a:r>
            <a:br>
              <a:rPr lang="es-ES" b="1"/>
            </a:br>
            <a:r>
              <a:rPr lang="es-ES" b="1"/>
              <a:t>2025</a:t>
            </a:r>
          </a:p>
        </c:rich>
      </c:tx>
      <c:layout>
        <c:manualLayout>
          <c:xMode val="edge"/>
          <c:yMode val="edge"/>
          <c:x val="0.26083333033850004"/>
          <c:y val="1.15226632646492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791055850272764E-2"/>
          <c:y val="0.14357607020270557"/>
          <c:w val="0.92520900351769153"/>
          <c:h val="0.59584664066524395"/>
        </c:manualLayout>
      </c:layout>
      <c:barChart>
        <c:barDir val="col"/>
        <c:grouping val="clustered"/>
        <c:varyColors val="0"/>
        <c:ser>
          <c:idx val="0"/>
          <c:order val="0"/>
          <c:spPr>
            <a:solidFill>
              <a:schemeClr val="accent1"/>
            </a:solidFill>
            <a:ln>
              <a:noFill/>
            </a:ln>
            <a:effectLst/>
          </c:spPr>
          <c:invertIfNegative val="0"/>
          <c:dLbls>
            <c:dLbl>
              <c:idx val="12"/>
              <c:layout>
                <c:manualLayout>
                  <c:x val="-3.3208800332089222E-3"/>
                  <c:y val="1.48544231442673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75-40C7-9F8B-6679B22603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total'!$D$6:$D$22</c:f>
              <c:numCache>
                <c:formatCode>#,##0</c:formatCode>
                <c:ptCount val="17"/>
                <c:pt idx="0">
                  <c:v>581</c:v>
                </c:pt>
                <c:pt idx="1">
                  <c:v>38</c:v>
                </c:pt>
                <c:pt idx="2">
                  <c:v>54</c:v>
                </c:pt>
                <c:pt idx="3">
                  <c:v>6</c:v>
                </c:pt>
                <c:pt idx="4">
                  <c:v>146</c:v>
                </c:pt>
                <c:pt idx="5">
                  <c:v>38</c:v>
                </c:pt>
                <c:pt idx="6">
                  <c:v>115</c:v>
                </c:pt>
                <c:pt idx="7">
                  <c:v>80</c:v>
                </c:pt>
                <c:pt idx="8">
                  <c:v>183</c:v>
                </c:pt>
                <c:pt idx="9">
                  <c:v>611</c:v>
                </c:pt>
                <c:pt idx="10">
                  <c:v>39</c:v>
                </c:pt>
                <c:pt idx="11">
                  <c:v>39</c:v>
                </c:pt>
                <c:pt idx="12">
                  <c:v>1207</c:v>
                </c:pt>
                <c:pt idx="13">
                  <c:v>128</c:v>
                </c:pt>
                <c:pt idx="14">
                  <c:v>8</c:v>
                </c:pt>
                <c:pt idx="15">
                  <c:v>99</c:v>
                </c:pt>
                <c:pt idx="16">
                  <c:v>21</c:v>
                </c:pt>
              </c:numCache>
            </c:numRef>
          </c:val>
          <c:extLst>
            <c:ext xmlns:c16="http://schemas.microsoft.com/office/drawing/2014/chart" uri="{C3380CC4-5D6E-409C-BE32-E72D297353CC}">
              <c16:uniqueId val="{00000001-1C75-40C7-9F8B-6679B226034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presentados en los juzgados de lo mercantil por cada 100.000 habitantes. </a:t>
            </a:r>
          </a:p>
          <a:p>
            <a:pPr>
              <a:defRPr/>
            </a:pPr>
            <a:r>
              <a:rPr lang="es-ES" sz="1100" b="1"/>
              <a:t>2025</a:t>
            </a:r>
          </a:p>
        </c:rich>
      </c:tx>
      <c:layout>
        <c:manualLayout>
          <c:xMode val="edge"/>
          <c:yMode val="edge"/>
          <c:x val="0.11164024650703475"/>
          <c:y val="4.21454995927233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572975732981E-2"/>
          <c:y val="0.23794319621685223"/>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total'!$D$52:$D$68</c:f>
              <c:numCache>
                <c:formatCode>#.##00</c:formatCode>
                <c:ptCount val="17"/>
                <c:pt idx="0">
                  <c:v>6.6015030520305249</c:v>
                </c:pt>
                <c:pt idx="1">
                  <c:v>2.811501408340245</c:v>
                </c:pt>
                <c:pt idx="2">
                  <c:v>5.3486582296535561</c:v>
                </c:pt>
                <c:pt idx="3">
                  <c:v>0.48710471452416365</c:v>
                </c:pt>
                <c:pt idx="4">
                  <c:v>6.521484718731938</c:v>
                </c:pt>
                <c:pt idx="5">
                  <c:v>6.4314014870077223</c:v>
                </c:pt>
                <c:pt idx="6">
                  <c:v>4.8083315424040487</c:v>
                </c:pt>
                <c:pt idx="7">
                  <c:v>3.8014990261034685</c:v>
                </c:pt>
                <c:pt idx="8">
                  <c:v>2.2840080372121072</c:v>
                </c:pt>
                <c:pt idx="9">
                  <c:v>11.486506175172039</c:v>
                </c:pt>
                <c:pt idx="10">
                  <c:v>3.6978005671857179</c:v>
                </c:pt>
                <c:pt idx="11">
                  <c:v>1.4413306364435647</c:v>
                </c:pt>
                <c:pt idx="12">
                  <c:v>17.220057786348018</c:v>
                </c:pt>
                <c:pt idx="13">
                  <c:v>8.1607046768488463</c:v>
                </c:pt>
                <c:pt idx="14">
                  <c:v>1.1793617589001271</c:v>
                </c:pt>
                <c:pt idx="15">
                  <c:v>4.4440773466972869</c:v>
                </c:pt>
                <c:pt idx="16">
                  <c:v>6.4778027293142157</c:v>
                </c:pt>
              </c:numCache>
            </c:numRef>
          </c:val>
          <c:extLst>
            <c:ext xmlns:c16="http://schemas.microsoft.com/office/drawing/2014/chart" uri="{C3380CC4-5D6E-409C-BE32-E72D297353CC}">
              <c16:uniqueId val="{00000000-8D34-4474-A6E0-B0D6DA64D3F4}"/>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aperturados en los J. de lo Mercantil. </a:t>
            </a:r>
          </a:p>
          <a:p>
            <a:pPr>
              <a:defRPr/>
            </a:pPr>
            <a:r>
              <a:rPr lang="es-ES" b="1"/>
              <a:t>2025</a:t>
            </a:r>
          </a:p>
        </c:rich>
      </c:tx>
      <c:layout>
        <c:manualLayout>
          <c:xMode val="edge"/>
          <c:yMode val="edge"/>
          <c:x val="0.25713926928347908"/>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6453254093518261E-2"/>
          <c:y val="0.15677058353317347"/>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aperturados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aperturados TSJ'!$D$6:$D$22</c:f>
              <c:numCache>
                <c:formatCode>#,##0</c:formatCode>
                <c:ptCount val="17"/>
                <c:pt idx="0">
                  <c:v>274</c:v>
                </c:pt>
                <c:pt idx="1">
                  <c:v>20</c:v>
                </c:pt>
                <c:pt idx="2">
                  <c:v>61</c:v>
                </c:pt>
                <c:pt idx="3">
                  <c:v>2</c:v>
                </c:pt>
                <c:pt idx="4">
                  <c:v>102</c:v>
                </c:pt>
                <c:pt idx="5">
                  <c:v>36</c:v>
                </c:pt>
                <c:pt idx="6">
                  <c:v>52</c:v>
                </c:pt>
                <c:pt idx="7">
                  <c:v>29</c:v>
                </c:pt>
                <c:pt idx="8">
                  <c:v>164</c:v>
                </c:pt>
                <c:pt idx="9">
                  <c:v>364</c:v>
                </c:pt>
                <c:pt idx="10">
                  <c:v>16</c:v>
                </c:pt>
                <c:pt idx="11">
                  <c:v>22</c:v>
                </c:pt>
                <c:pt idx="12">
                  <c:v>984</c:v>
                </c:pt>
                <c:pt idx="13">
                  <c:v>104</c:v>
                </c:pt>
                <c:pt idx="14">
                  <c:v>0</c:v>
                </c:pt>
                <c:pt idx="15">
                  <c:v>86</c:v>
                </c:pt>
                <c:pt idx="16">
                  <c:v>19</c:v>
                </c:pt>
              </c:numCache>
            </c:numRef>
          </c:val>
          <c:extLst>
            <c:ext xmlns:c16="http://schemas.microsoft.com/office/drawing/2014/chart" uri="{C3380CC4-5D6E-409C-BE32-E72D297353CC}">
              <c16:uniqueId val="{00000000-22D3-4507-8246-3578AA2D7A0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aperturados en los juzgados de lo mercantil por cada 100.000 habitantes. </a:t>
            </a:r>
          </a:p>
          <a:p>
            <a:pPr>
              <a:defRPr/>
            </a:pPr>
            <a:r>
              <a:rPr lang="es-ES" sz="1100" b="1"/>
              <a:t>2025</a:t>
            </a:r>
          </a:p>
        </c:rich>
      </c:tx>
      <c:layout>
        <c:manualLayout>
          <c:xMode val="edge"/>
          <c:yMode val="edge"/>
          <c:x val="0.11164024650703475"/>
          <c:y val="4.21454995927233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572975732981E-2"/>
          <c:y val="0.23794319621685223"/>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aperturados TSJ'!$D$52:$D$68</c:f>
              <c:numCache>
                <c:formatCode>#.##00</c:formatCode>
                <c:ptCount val="17"/>
                <c:pt idx="0">
                  <c:v>3.1132733842622438</c:v>
                </c:pt>
                <c:pt idx="1">
                  <c:v>1.479737583336971</c:v>
                </c:pt>
                <c:pt idx="2">
                  <c:v>6.0420028149790168</c:v>
                </c:pt>
                <c:pt idx="3">
                  <c:v>0.16236823817472121</c:v>
                </c:pt>
                <c:pt idx="4">
                  <c:v>4.5561057624017645</c:v>
                </c:pt>
                <c:pt idx="5">
                  <c:v>6.0929066719020533</c:v>
                </c:pt>
                <c:pt idx="6">
                  <c:v>2.1742020887392219</c:v>
                </c:pt>
                <c:pt idx="7">
                  <c:v>1.3780433969625072</c:v>
                </c:pt>
                <c:pt idx="8">
                  <c:v>2.0468705907256046</c:v>
                </c:pt>
                <c:pt idx="9">
                  <c:v>6.8430249554216394</c:v>
                </c:pt>
                <c:pt idx="10">
                  <c:v>1.5170463865377304</c:v>
                </c:pt>
                <c:pt idx="11">
                  <c:v>0.8130583077373954</c:v>
                </c:pt>
                <c:pt idx="12">
                  <c:v>14.038555809251408</c:v>
                </c:pt>
                <c:pt idx="13">
                  <c:v>6.6305725499396866</c:v>
                </c:pt>
                <c:pt idx="14">
                  <c:v>0</c:v>
                </c:pt>
                <c:pt idx="15">
                  <c:v>3.8605116345047144</c:v>
                </c:pt>
                <c:pt idx="16">
                  <c:v>5.8608691360461957</c:v>
                </c:pt>
              </c:numCache>
            </c:numRef>
          </c:val>
          <c:extLst>
            <c:ext xmlns:c16="http://schemas.microsoft.com/office/drawing/2014/chart" uri="{C3380CC4-5D6E-409C-BE32-E72D297353CC}">
              <c16:uniqueId val="{00000000-6F16-48C4-90F3-D27F8A429442}"/>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continuación</a:t>
            </a:r>
            <a:r>
              <a:rPr lang="es-ES" b="1"/>
              <a:t>.</a:t>
            </a:r>
            <a:r>
              <a:rPr lang="es-ES" b="1" baseline="0"/>
              <a:t> </a:t>
            </a:r>
          </a:p>
          <a:p>
            <a:pPr>
              <a:defRPr/>
            </a:pPr>
            <a:r>
              <a:rPr lang="es-ES" b="1" baseline="0"/>
              <a:t>2</a:t>
            </a:r>
            <a:r>
              <a:rPr lang="es-ES" b="1"/>
              <a:t>025</a:t>
            </a:r>
          </a:p>
        </c:rich>
      </c:tx>
      <c:layout>
        <c:manualLayout>
          <c:xMode val="edge"/>
          <c:yMode val="edge"/>
          <c:x val="0.34128836071579094"/>
          <c:y val="3.13554731549738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continuación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continuación TSJ'!$D$6:$D$22</c:f>
              <c:numCache>
                <c:formatCode>General</c:formatCode>
                <c:ptCount val="17"/>
                <c:pt idx="0">
                  <c:v>26</c:v>
                </c:pt>
                <c:pt idx="1">
                  <c:v>7</c:v>
                </c:pt>
                <c:pt idx="2">
                  <c:v>8</c:v>
                </c:pt>
                <c:pt idx="3">
                  <c:v>0</c:v>
                </c:pt>
                <c:pt idx="4">
                  <c:v>11</c:v>
                </c:pt>
                <c:pt idx="5">
                  <c:v>3</c:v>
                </c:pt>
                <c:pt idx="6">
                  <c:v>18</c:v>
                </c:pt>
                <c:pt idx="7">
                  <c:v>1</c:v>
                </c:pt>
                <c:pt idx="8">
                  <c:v>14</c:v>
                </c:pt>
                <c:pt idx="9">
                  <c:v>22</c:v>
                </c:pt>
                <c:pt idx="10">
                  <c:v>4</c:v>
                </c:pt>
                <c:pt idx="11">
                  <c:v>6</c:v>
                </c:pt>
                <c:pt idx="12">
                  <c:v>110</c:v>
                </c:pt>
                <c:pt idx="13">
                  <c:v>6</c:v>
                </c:pt>
                <c:pt idx="14">
                  <c:v>0</c:v>
                </c:pt>
                <c:pt idx="15">
                  <c:v>6</c:v>
                </c:pt>
                <c:pt idx="16">
                  <c:v>1</c:v>
                </c:pt>
              </c:numCache>
            </c:numRef>
          </c:val>
          <c:extLst>
            <c:ext xmlns:c16="http://schemas.microsoft.com/office/drawing/2014/chart" uri="{C3380CC4-5D6E-409C-BE32-E72D297353CC}">
              <c16:uniqueId val="{00000000-46C3-410F-9270-E74923462CE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de continuación en los juzgados de lo mercantil por cada 100.000 habitantes. </a:t>
            </a:r>
          </a:p>
          <a:p>
            <a:pPr>
              <a:defRPr/>
            </a:pPr>
            <a:r>
              <a:rPr lang="es-ES" sz="1100" b="1"/>
              <a:t>2025</a:t>
            </a:r>
          </a:p>
        </c:rich>
      </c:tx>
      <c:layout>
        <c:manualLayout>
          <c:xMode val="edge"/>
          <c:yMode val="edge"/>
          <c:x val="0.11164024650703475"/>
          <c:y val="4.21454995927233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572975732981E-2"/>
          <c:y val="0.23794319621685223"/>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continuación TSJ'!$D$52:$D$68</c:f>
              <c:numCache>
                <c:formatCode>#.##00</c:formatCode>
                <c:ptCount val="17"/>
                <c:pt idx="0">
                  <c:v>0.29542010215627135</c:v>
                </c:pt>
                <c:pt idx="1">
                  <c:v>0.51790815416793978</c:v>
                </c:pt>
                <c:pt idx="2">
                  <c:v>0.7923938118005267</c:v>
                </c:pt>
                <c:pt idx="3">
                  <c:v>0</c:v>
                </c:pt>
                <c:pt idx="4">
                  <c:v>0.49134473908254322</c:v>
                </c:pt>
                <c:pt idx="5">
                  <c:v>0.50774222265850444</c:v>
                </c:pt>
                <c:pt idx="6">
                  <c:v>0.75260841533280765</c:v>
                </c:pt>
                <c:pt idx="7">
                  <c:v>4.7518737826293352E-2</c:v>
                </c:pt>
                <c:pt idx="8">
                  <c:v>0.17473285530584429</c:v>
                </c:pt>
                <c:pt idx="9">
                  <c:v>0.41358942038262664</c:v>
                </c:pt>
                <c:pt idx="10">
                  <c:v>0.3792615966344326</c:v>
                </c:pt>
                <c:pt idx="11">
                  <c:v>0.22174317483747147</c:v>
                </c:pt>
                <c:pt idx="12">
                  <c:v>1.569350751034202</c:v>
                </c:pt>
                <c:pt idx="13">
                  <c:v>0.38253303172728964</c:v>
                </c:pt>
                <c:pt idx="14">
                  <c:v>0</c:v>
                </c:pt>
                <c:pt idx="15">
                  <c:v>0.26933802101195681</c:v>
                </c:pt>
                <c:pt idx="16">
                  <c:v>0.30846679663401033</c:v>
                </c:pt>
              </c:numCache>
            </c:numRef>
          </c:val>
          <c:extLst>
            <c:ext xmlns:c16="http://schemas.microsoft.com/office/drawing/2014/chart" uri="{C3380CC4-5D6E-409C-BE32-E72D297353CC}">
              <c16:uniqueId val="{00000000-F408-4419-8B0E-0997DB846DC2}"/>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liquidación</a:t>
            </a:r>
            <a:r>
              <a:rPr lang="es-ES" b="1"/>
              <a:t>.</a:t>
            </a:r>
            <a:r>
              <a:rPr lang="es-ES" b="1" baseline="0"/>
              <a:t> </a:t>
            </a:r>
          </a:p>
          <a:p>
            <a:pPr>
              <a:defRPr/>
            </a:pPr>
            <a:r>
              <a:rPr lang="es-ES" b="1"/>
              <a:t> 2025</a:t>
            </a:r>
          </a:p>
        </c:rich>
      </c:tx>
      <c:layout>
        <c:manualLayout>
          <c:xMode val="edge"/>
          <c:yMode val="edge"/>
          <c:x val="0.40046815729493196"/>
          <c:y val="3.44253051858198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330200482744244E-2"/>
          <c:y val="0.20550048504724899"/>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liquidación TSJ'!$D$6:$D$22</c:f>
              <c:numCache>
                <c:formatCode>General</c:formatCode>
                <c:ptCount val="17"/>
                <c:pt idx="0">
                  <c:v>255</c:v>
                </c:pt>
                <c:pt idx="1">
                  <c:v>18</c:v>
                </c:pt>
                <c:pt idx="2">
                  <c:v>54</c:v>
                </c:pt>
                <c:pt idx="3">
                  <c:v>2</c:v>
                </c:pt>
                <c:pt idx="4">
                  <c:v>92</c:v>
                </c:pt>
                <c:pt idx="5">
                  <c:v>34</c:v>
                </c:pt>
                <c:pt idx="6">
                  <c:v>39</c:v>
                </c:pt>
                <c:pt idx="7">
                  <c:v>28</c:v>
                </c:pt>
                <c:pt idx="8">
                  <c:v>152</c:v>
                </c:pt>
                <c:pt idx="9">
                  <c:v>344</c:v>
                </c:pt>
                <c:pt idx="10">
                  <c:v>12</c:v>
                </c:pt>
                <c:pt idx="11">
                  <c:v>19</c:v>
                </c:pt>
                <c:pt idx="12">
                  <c:v>901</c:v>
                </c:pt>
                <c:pt idx="13">
                  <c:v>101</c:v>
                </c:pt>
                <c:pt idx="14">
                  <c:v>0</c:v>
                </c:pt>
                <c:pt idx="15">
                  <c:v>80</c:v>
                </c:pt>
                <c:pt idx="16">
                  <c:v>18</c:v>
                </c:pt>
              </c:numCache>
            </c:numRef>
          </c:val>
          <c:extLst>
            <c:ext xmlns:c16="http://schemas.microsoft.com/office/drawing/2014/chart" uri="{C3380CC4-5D6E-409C-BE32-E72D297353CC}">
              <c16:uniqueId val="{00000000-10E0-4397-9FA7-386E4D6207D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jurídicas presentados en los juzgados de lo mercantil por cada 100.000 habitantes.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pers.juridi.TSJ'!$B$52:$B$68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pers.juridi.TSJ'!$D$52:$D$68</c:f>
              <c:numCache>
                <c:formatCode>#,##0.0</c:formatCode>
                <c:ptCount val="17"/>
                <c:pt idx="0">
                  <c:v>8.7927886006531555</c:v>
                </c:pt>
                <c:pt idx="1">
                  <c:v>7.8009319905917813</c:v>
                </c:pt>
                <c:pt idx="2">
                  <c:v>6.4132353390973522</c:v>
                </c:pt>
                <c:pt idx="3">
                  <c:v>9.3738888709312462</c:v>
                </c:pt>
                <c:pt idx="4">
                  <c:v>4.0889325041689331</c:v>
                </c:pt>
                <c:pt idx="5">
                  <c:v>4.3773696722360276</c:v>
                </c:pt>
                <c:pt idx="6">
                  <c:v>5.8369814467375445</c:v>
                </c:pt>
                <c:pt idx="7">
                  <c:v>8.1161400770278327</c:v>
                </c:pt>
                <c:pt idx="8">
                  <c:v>19.08850252232158</c:v>
                </c:pt>
                <c:pt idx="9">
                  <c:v>13.589758787320829</c:v>
                </c:pt>
                <c:pt idx="10">
                  <c:v>8.5580779697956899</c:v>
                </c:pt>
                <c:pt idx="11">
                  <c:v>9.3248890872629016</c:v>
                </c:pt>
                <c:pt idx="12">
                  <c:v>11.769599991929416</c:v>
                </c:pt>
                <c:pt idx="13">
                  <c:v>12.019094628660318</c:v>
                </c:pt>
                <c:pt idx="14">
                  <c:v>9.8024871982443305</c:v>
                </c:pt>
                <c:pt idx="15">
                  <c:v>9.9449593326976888</c:v>
                </c:pt>
                <c:pt idx="16">
                  <c:v>7.0274927739041688</c:v>
                </c:pt>
              </c:numCache>
            </c:numRef>
          </c:val>
          <c:extLst>
            <c:ext xmlns:c16="http://schemas.microsoft.com/office/drawing/2014/chart" uri="{C3380CC4-5D6E-409C-BE32-E72D297353CC}">
              <c16:uniqueId val="{00000000-BDE6-4981-ACDA-D6CF887CC03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de liquidación en los juzgados de lo mercantil por cada 100.000 habitantes. </a:t>
            </a:r>
          </a:p>
          <a:p>
            <a:pPr>
              <a:defRPr/>
            </a:pPr>
            <a:r>
              <a:rPr lang="es-ES" sz="1100" b="1"/>
              <a:t>2025</a:t>
            </a:r>
          </a:p>
        </c:rich>
      </c:tx>
      <c:layout>
        <c:manualLayout>
          <c:xMode val="edge"/>
          <c:yMode val="edge"/>
          <c:x val="0.11164024650703475"/>
          <c:y val="4.21454995927233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572975732981E-2"/>
          <c:y val="0.23794319621685223"/>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liquidación TSJ'!$D$52:$D$68</c:f>
              <c:numCache>
                <c:formatCode>#.##00</c:formatCode>
                <c:ptCount val="17"/>
                <c:pt idx="0">
                  <c:v>2.8973894634557378</c:v>
                </c:pt>
                <c:pt idx="1">
                  <c:v>1.3317638250032739</c:v>
                </c:pt>
                <c:pt idx="2">
                  <c:v>5.3486582296535561</c:v>
                </c:pt>
                <c:pt idx="3">
                  <c:v>0.16236823817472121</c:v>
                </c:pt>
                <c:pt idx="4">
                  <c:v>4.1094287268721796</c:v>
                </c:pt>
                <c:pt idx="5">
                  <c:v>5.7544118567963833</c:v>
                </c:pt>
                <c:pt idx="6">
                  <c:v>1.6306515665544166</c:v>
                </c:pt>
                <c:pt idx="7">
                  <c:v>1.3305246591362139</c:v>
                </c:pt>
                <c:pt idx="8">
                  <c:v>1.8970995718920236</c:v>
                </c:pt>
                <c:pt idx="9">
                  <c:v>6.4670345732556163</c:v>
                </c:pt>
                <c:pt idx="10">
                  <c:v>1.1377847899032978</c:v>
                </c:pt>
                <c:pt idx="11">
                  <c:v>0.7021867203186597</c:v>
                </c:pt>
                <c:pt idx="12">
                  <c:v>12.854409333471056</c:v>
                </c:pt>
                <c:pt idx="13">
                  <c:v>6.4393060340760426</c:v>
                </c:pt>
                <c:pt idx="14">
                  <c:v>0</c:v>
                </c:pt>
                <c:pt idx="15">
                  <c:v>3.5911736134927574</c:v>
                </c:pt>
                <c:pt idx="16">
                  <c:v>5.5524023394121853</c:v>
                </c:pt>
              </c:numCache>
            </c:numRef>
          </c:val>
          <c:extLst>
            <c:ext xmlns:c16="http://schemas.microsoft.com/office/drawing/2014/chart" uri="{C3380CC4-5D6E-409C-BE32-E72D297353CC}">
              <c16:uniqueId val="{00000000-BF59-416D-AAF1-20CED101722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 2025</a:t>
            </a:r>
          </a:p>
        </c:rich>
      </c:tx>
      <c:layout>
        <c:manualLayout>
          <c:xMode val="edge"/>
          <c:yMode val="edge"/>
          <c:x val="0.31477975522252138"/>
          <c:y val="3.40908679518508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TSJ'!$D$6:$D$22</c:f>
              <c:numCache>
                <c:formatCode>#,##0</c:formatCode>
                <c:ptCount val="17"/>
                <c:pt idx="0">
                  <c:v>26723</c:v>
                </c:pt>
                <c:pt idx="1">
                  <c:v>3120</c:v>
                </c:pt>
                <c:pt idx="2">
                  <c:v>2686</c:v>
                </c:pt>
                <c:pt idx="3">
                  <c:v>3295</c:v>
                </c:pt>
                <c:pt idx="4">
                  <c:v>10738</c:v>
                </c:pt>
                <c:pt idx="5">
                  <c:v>1290</c:v>
                </c:pt>
                <c:pt idx="6">
                  <c:v>5973</c:v>
                </c:pt>
                <c:pt idx="7">
                  <c:v>4429</c:v>
                </c:pt>
                <c:pt idx="8">
                  <c:v>31103</c:v>
                </c:pt>
                <c:pt idx="9">
                  <c:v>21554</c:v>
                </c:pt>
                <c:pt idx="10">
                  <c:v>2384</c:v>
                </c:pt>
                <c:pt idx="11">
                  <c:v>6118</c:v>
                </c:pt>
                <c:pt idx="12">
                  <c:v>31801</c:v>
                </c:pt>
                <c:pt idx="13">
                  <c:v>5496</c:v>
                </c:pt>
                <c:pt idx="14">
                  <c:v>1219</c:v>
                </c:pt>
                <c:pt idx="15">
                  <c:v>5902</c:v>
                </c:pt>
                <c:pt idx="16">
                  <c:v>653</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339404135931238E-2"/>
          <c:y val="0.19992309032862396"/>
          <c:w val="0.93863145564443162"/>
          <c:h val="0.4625584235151168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TSJ'!$D$53:$D$69</c:f>
              <c:numCache>
                <c:formatCode>#,##0.0</c:formatCode>
                <c:ptCount val="17"/>
                <c:pt idx="0">
                  <c:v>302.4062931470454</c:v>
                </c:pt>
                <c:pt idx="1">
                  <c:v>229.61233783628643</c:v>
                </c:pt>
                <c:pt idx="2">
                  <c:v>265.01461724331517</c:v>
                </c:pt>
                <c:pt idx="3">
                  <c:v>266.26692956653847</c:v>
                </c:pt>
                <c:pt idx="4">
                  <c:v>477.24953510615228</c:v>
                </c:pt>
                <c:pt idx="5">
                  <c:v>217.18487989171061</c:v>
                </c:pt>
                <c:pt idx="6">
                  <c:v>249.03064415259536</c:v>
                </c:pt>
                <c:pt idx="7">
                  <c:v>208.99060698346665</c:v>
                </c:pt>
                <c:pt idx="8">
                  <c:v>381.80687713940068</c:v>
                </c:pt>
                <c:pt idx="9">
                  <c:v>397.98051752977335</c:v>
                </c:pt>
                <c:pt idx="10">
                  <c:v>226.69397644436586</c:v>
                </c:pt>
                <c:pt idx="11">
                  <c:v>225.49277247381201</c:v>
                </c:pt>
                <c:pt idx="12">
                  <c:v>445.57743969446119</c:v>
                </c:pt>
                <c:pt idx="13">
                  <c:v>345.84787475977544</c:v>
                </c:pt>
                <c:pt idx="14">
                  <c:v>178.3467446964155</c:v>
                </c:pt>
                <c:pt idx="15">
                  <c:v>263.20695059005271</c:v>
                </c:pt>
                <c:pt idx="16">
                  <c:v>199.51968614606184</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 2025</a:t>
            </a:r>
          </a:p>
        </c:rich>
      </c:tx>
      <c:layout>
        <c:manualLayout>
          <c:xMode val="edge"/>
          <c:yMode val="edge"/>
          <c:x val="0.2987587152066512"/>
          <c:y val="2.25351979385912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TSJ'!$D$6:$D$22</c:f>
              <c:numCache>
                <c:formatCode>#,##0</c:formatCode>
                <c:ptCount val="17"/>
                <c:pt idx="0">
                  <c:v>23659</c:v>
                </c:pt>
                <c:pt idx="1">
                  <c:v>3245</c:v>
                </c:pt>
                <c:pt idx="2">
                  <c:v>4269</c:v>
                </c:pt>
                <c:pt idx="3">
                  <c:v>2670</c:v>
                </c:pt>
                <c:pt idx="4">
                  <c:v>8920</c:v>
                </c:pt>
                <c:pt idx="5">
                  <c:v>2028</c:v>
                </c:pt>
                <c:pt idx="6">
                  <c:v>6660</c:v>
                </c:pt>
                <c:pt idx="7">
                  <c:v>4390</c:v>
                </c:pt>
                <c:pt idx="8">
                  <c:v>15618</c:v>
                </c:pt>
                <c:pt idx="9">
                  <c:v>12271</c:v>
                </c:pt>
                <c:pt idx="10">
                  <c:v>2153</c:v>
                </c:pt>
                <c:pt idx="11">
                  <c:v>9529</c:v>
                </c:pt>
                <c:pt idx="12">
                  <c:v>22082</c:v>
                </c:pt>
                <c:pt idx="13">
                  <c:v>2964</c:v>
                </c:pt>
                <c:pt idx="14">
                  <c:v>1239</c:v>
                </c:pt>
                <c:pt idx="15">
                  <c:v>8336</c:v>
                </c:pt>
                <c:pt idx="16">
                  <c:v>1117</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2025</a:t>
            </a:r>
          </a:p>
        </c:rich>
      </c:tx>
      <c:layout>
        <c:manualLayout>
          <c:xMode val="edge"/>
          <c:yMode val="edge"/>
          <c:x val="0.14633738524619908"/>
          <c:y val="7.954952489359918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TSJ'!$D$52:$D$68</c:f>
              <c:numCache>
                <c:formatCode>#,##0.0</c:formatCode>
                <c:ptCount val="17"/>
                <c:pt idx="0">
                  <c:v>267.7330572752291</c:v>
                </c:pt>
                <c:pt idx="1">
                  <c:v>238.81155008934275</c:v>
                </c:pt>
                <c:pt idx="2">
                  <c:v>421.20156404010146</c:v>
                </c:pt>
                <c:pt idx="3">
                  <c:v>215.76106280505542</c:v>
                </c:pt>
                <c:pt idx="4">
                  <c:v>396.44867323029217</c:v>
                </c:pt>
                <c:pt idx="5">
                  <c:v>341.43483443441016</c:v>
                </c:pt>
                <c:pt idx="6">
                  <c:v>277.67354596622891</c:v>
                </c:pt>
                <c:pt idx="7">
                  <c:v>207.15031940786153</c:v>
                </c:pt>
                <c:pt idx="8">
                  <c:v>191.71976359718226</c:v>
                </c:pt>
                <c:pt idx="9">
                  <c:v>226.57599195545367</c:v>
                </c:pt>
                <c:pt idx="10">
                  <c:v>204.7282429885569</c:v>
                </c:pt>
                <c:pt idx="11">
                  <c:v>351.21291744082288</c:v>
                </c:pt>
                <c:pt idx="12">
                  <c:v>309.40036550212545</c:v>
                </c:pt>
                <c:pt idx="13">
                  <c:v>186.51621193376536</c:v>
                </c:pt>
                <c:pt idx="14">
                  <c:v>181.27286027798098</c:v>
                </c:pt>
                <c:pt idx="15">
                  <c:v>371.75417487608934</c:v>
                </c:pt>
                <c:pt idx="16">
                  <c:v>341.29171428047641</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2025</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'!$D$6:$D$22</c:f>
              <c:numCache>
                <c:formatCode>#,##0</c:formatCode>
                <c:ptCount val="17"/>
                <c:pt idx="0">
                  <c:v>6466</c:v>
                </c:pt>
                <c:pt idx="1">
                  <c:v>469</c:v>
                </c:pt>
                <c:pt idx="2">
                  <c:v>492</c:v>
                </c:pt>
                <c:pt idx="3">
                  <c:v>459</c:v>
                </c:pt>
                <c:pt idx="4">
                  <c:v>1197</c:v>
                </c:pt>
                <c:pt idx="5">
                  <c:v>267</c:v>
                </c:pt>
                <c:pt idx="6">
                  <c:v>1074</c:v>
                </c:pt>
                <c:pt idx="7">
                  <c:v>1502</c:v>
                </c:pt>
                <c:pt idx="8">
                  <c:v>9370</c:v>
                </c:pt>
                <c:pt idx="9">
                  <c:v>3530</c:v>
                </c:pt>
                <c:pt idx="10">
                  <c:v>517</c:v>
                </c:pt>
                <c:pt idx="11">
                  <c:v>1011</c:v>
                </c:pt>
                <c:pt idx="12">
                  <c:v>2889</c:v>
                </c:pt>
                <c:pt idx="13">
                  <c:v>1318</c:v>
                </c:pt>
                <c:pt idx="14">
                  <c:v>150</c:v>
                </c:pt>
                <c:pt idx="15">
                  <c:v>577</c:v>
                </c:pt>
                <c:pt idx="16">
                  <c:v>128</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2025</a:t>
            </a:r>
          </a:p>
        </c:rich>
      </c:tx>
      <c:layout>
        <c:manualLayout>
          <c:xMode val="edge"/>
          <c:yMode val="edge"/>
          <c:x val="0.15200667519384906"/>
          <c:y val="2.272727272727272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'!$D$52:$D$68</c:f>
              <c:numCache>
                <c:formatCode>#,##0.0</c:formatCode>
                <c:ptCount val="17"/>
                <c:pt idx="0">
                  <c:v>73.17139136656796</c:v>
                </c:pt>
                <c:pt idx="1">
                  <c:v>34.51544437346741</c:v>
                </c:pt>
                <c:pt idx="2">
                  <c:v>48.543258259013804</c:v>
                </c:pt>
                <c:pt idx="3">
                  <c:v>37.091508549633126</c:v>
                </c:pt>
                <c:pt idx="4">
                  <c:v>53.200567472719705</c:v>
                </c:pt>
                <c:pt idx="5">
                  <c:v>44.952219326423823</c:v>
                </c:pt>
                <c:pt idx="6">
                  <c:v>44.777986241400875</c:v>
                </c:pt>
                <c:pt idx="7">
                  <c:v>70.87466509125467</c:v>
                </c:pt>
                <c:pt idx="8">
                  <c:v>115.02203770685092</c:v>
                </c:pt>
                <c:pt idx="9">
                  <c:v>65.17914200984039</c:v>
                </c:pt>
                <c:pt idx="10">
                  <c:v>49.161403448715241</c:v>
                </c:pt>
                <c:pt idx="11">
                  <c:v>37.262699079931991</c:v>
                </c:pt>
                <c:pt idx="12">
                  <c:v>40.479017115100099</c:v>
                </c:pt>
                <c:pt idx="13">
                  <c:v>82.938045657457053</c:v>
                </c:pt>
                <c:pt idx="14">
                  <c:v>21.945866861741038</c:v>
                </c:pt>
                <c:pt idx="15">
                  <c:v>25.732024820477875</c:v>
                </c:pt>
                <c:pt idx="16">
                  <c:v>39.109525002597117</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592706708762851E-2"/>
          <c:y val="0.17965082578309458"/>
          <c:w val="0.93991453966804872"/>
          <c:h val="0.5231290479499288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'!$D$6:$D$22</c:f>
              <c:numCache>
                <c:formatCode>#,##0</c:formatCode>
                <c:ptCount val="17"/>
                <c:pt idx="0">
                  <c:v>179940</c:v>
                </c:pt>
                <c:pt idx="1">
                  <c:v>19575</c:v>
                </c:pt>
                <c:pt idx="2">
                  <c:v>18166</c:v>
                </c:pt>
                <c:pt idx="3">
                  <c:v>25765</c:v>
                </c:pt>
                <c:pt idx="4">
                  <c:v>64849</c:v>
                </c:pt>
                <c:pt idx="5">
                  <c:v>8426</c:v>
                </c:pt>
                <c:pt idx="6">
                  <c:v>37725</c:v>
                </c:pt>
                <c:pt idx="7">
                  <c:v>39935</c:v>
                </c:pt>
                <c:pt idx="8">
                  <c:v>154771</c:v>
                </c:pt>
                <c:pt idx="9">
                  <c:v>108469</c:v>
                </c:pt>
                <c:pt idx="10">
                  <c:v>17931</c:v>
                </c:pt>
                <c:pt idx="11">
                  <c:v>46123</c:v>
                </c:pt>
                <c:pt idx="12">
                  <c:v>172085</c:v>
                </c:pt>
                <c:pt idx="13">
                  <c:v>29673</c:v>
                </c:pt>
                <c:pt idx="14">
                  <c:v>7078</c:v>
                </c:pt>
                <c:pt idx="15">
                  <c:v>21026</c:v>
                </c:pt>
                <c:pt idx="16">
                  <c:v>5046</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2025</a:t>
            </a:r>
          </a:p>
        </c:rich>
      </c:tx>
      <c:layout>
        <c:manualLayout>
          <c:xMode val="edge"/>
          <c:yMode val="edge"/>
          <c:x val="0.16565643545400474"/>
          <c:y val="2.07038898298622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'!$D$53:$D$69</c:f>
              <c:numCache>
                <c:formatCode>#,##0.0</c:formatCode>
                <c:ptCount val="17"/>
                <c:pt idx="0">
                  <c:v>2036.2604643520319</c:v>
                </c:pt>
                <c:pt idx="1">
                  <c:v>1440.5966388286238</c:v>
                </c:pt>
                <c:pt idx="2">
                  <c:v>1792.3512795391155</c:v>
                </c:pt>
                <c:pt idx="3">
                  <c:v>2082.0538513753759</c:v>
                </c:pt>
                <c:pt idx="4">
                  <c:v>2882.2085213353389</c:v>
                </c:pt>
                <c:pt idx="5">
                  <c:v>1418.6044945484912</c:v>
                </c:pt>
                <c:pt idx="6">
                  <c:v>1572.8580362726705</c:v>
                </c:pt>
                <c:pt idx="7">
                  <c:v>1884.4072905587584</c:v>
                </c:pt>
                <c:pt idx="8">
                  <c:v>1899.9013658406643</c:v>
                </c:pt>
                <c:pt idx="9">
                  <c:v>2002.8091656275853</c:v>
                </c:pt>
                <c:pt idx="10">
                  <c:v>1705.0544008489612</c:v>
                </c:pt>
                <c:pt idx="11">
                  <c:v>1699.9678236040588</c:v>
                </c:pt>
                <c:pt idx="12">
                  <c:v>2411.1566840609212</c:v>
                </c:pt>
                <c:pt idx="13">
                  <c:v>1867.2387168389405</c:v>
                </c:pt>
                <c:pt idx="14">
                  <c:v>1035.5523043160206</c:v>
                </c:pt>
                <c:pt idx="15">
                  <c:v>937.68033600583681</c:v>
                </c:pt>
                <c:pt idx="16">
                  <c:v>1541.7708059617582</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179193174509377E-2"/>
          <c:y val="0.2007175086260285"/>
          <c:w val="0.91701608100705023"/>
          <c:h val="0.4700541063651959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TSJ'!$D$7:$D$23</c:f>
              <c:numCache>
                <c:formatCode>#,##0</c:formatCode>
                <c:ptCount val="17"/>
                <c:pt idx="0">
                  <c:v>3782</c:v>
                </c:pt>
                <c:pt idx="1">
                  <c:v>631</c:v>
                </c:pt>
                <c:pt idx="2">
                  <c:v>603</c:v>
                </c:pt>
                <c:pt idx="3">
                  <c:v>851</c:v>
                </c:pt>
                <c:pt idx="4">
                  <c:v>1426</c:v>
                </c:pt>
                <c:pt idx="5">
                  <c:v>191</c:v>
                </c:pt>
                <c:pt idx="6">
                  <c:v>875</c:v>
                </c:pt>
                <c:pt idx="7">
                  <c:v>740</c:v>
                </c:pt>
                <c:pt idx="8">
                  <c:v>6814</c:v>
                </c:pt>
                <c:pt idx="9">
                  <c:v>2992</c:v>
                </c:pt>
                <c:pt idx="10">
                  <c:v>261</c:v>
                </c:pt>
                <c:pt idx="11">
                  <c:v>1046</c:v>
                </c:pt>
                <c:pt idx="12">
                  <c:v>2267</c:v>
                </c:pt>
                <c:pt idx="13">
                  <c:v>780</c:v>
                </c:pt>
                <c:pt idx="14">
                  <c:v>167</c:v>
                </c:pt>
                <c:pt idx="15">
                  <c:v>974</c:v>
                </c:pt>
                <c:pt idx="16">
                  <c:v>140</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naturales empresarios presentados en los Juzgados</a:t>
            </a:r>
            <a:r>
              <a:rPr lang="es-ES" b="1" baseline="0"/>
              <a:t> </a:t>
            </a:r>
            <a:r>
              <a:rPr lang="es-ES" b="1"/>
              <a:t>de lo Mercantil. 2025</a:t>
            </a:r>
          </a:p>
        </c:rich>
      </c:tx>
      <c:layout>
        <c:manualLayout>
          <c:xMode val="edge"/>
          <c:yMode val="edge"/>
          <c:x val="9.8459496157332071E-2"/>
          <c:y val="3.31491712707182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334235157050257E-2"/>
          <c:y val="0.17455685606866708"/>
          <c:w val="0.93916090821680598"/>
          <c:h val="0.5608362062850251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 empr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 empr TSJ'!$D$6:$D$22</c:f>
              <c:numCache>
                <c:formatCode>#,##0</c:formatCode>
                <c:ptCount val="17"/>
                <c:pt idx="0">
                  <c:v>71</c:v>
                </c:pt>
                <c:pt idx="1">
                  <c:v>16</c:v>
                </c:pt>
                <c:pt idx="2">
                  <c:v>38</c:v>
                </c:pt>
                <c:pt idx="3">
                  <c:v>22</c:v>
                </c:pt>
                <c:pt idx="4">
                  <c:v>45</c:v>
                </c:pt>
                <c:pt idx="5">
                  <c:v>51</c:v>
                </c:pt>
                <c:pt idx="6">
                  <c:v>58</c:v>
                </c:pt>
                <c:pt idx="7">
                  <c:v>84</c:v>
                </c:pt>
                <c:pt idx="8">
                  <c:v>1444</c:v>
                </c:pt>
                <c:pt idx="9">
                  <c:v>221</c:v>
                </c:pt>
                <c:pt idx="10">
                  <c:v>153</c:v>
                </c:pt>
                <c:pt idx="11">
                  <c:v>102</c:v>
                </c:pt>
                <c:pt idx="12">
                  <c:v>208</c:v>
                </c:pt>
                <c:pt idx="13">
                  <c:v>51</c:v>
                </c:pt>
                <c:pt idx="14">
                  <c:v>15</c:v>
                </c:pt>
                <c:pt idx="15">
                  <c:v>103</c:v>
                </c:pt>
                <c:pt idx="16">
                  <c:v>14</c:v>
                </c:pt>
              </c:numCache>
            </c:numRef>
          </c:val>
          <c:extLst>
            <c:ext xmlns:c16="http://schemas.microsoft.com/office/drawing/2014/chart" uri="{C3380CC4-5D6E-409C-BE32-E72D297353CC}">
              <c16:uniqueId val="{00000000-5584-42A6-82F2-7551397D97E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6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2025</a:t>
            </a:r>
          </a:p>
        </c:rich>
      </c:tx>
      <c:layout>
        <c:manualLayout>
          <c:xMode val="edge"/>
          <c:yMode val="edge"/>
          <c:x val="0.15688024163852199"/>
          <c:y val="1.91551746639404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937900200927411E-2"/>
          <c:y val="0.27745174055077976"/>
          <c:w val="0.93093217392374605"/>
          <c:h val="0.3725412763771501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TSJ'!$D$55:$D$71</c:f>
              <c:numCache>
                <c:formatCode>#,##0.0</c:formatCode>
                <c:ptCount val="17"/>
                <c:pt idx="0">
                  <c:v>42.798360987992581</c:v>
                </c:pt>
                <c:pt idx="1">
                  <c:v>46.437623453428436</c:v>
                </c:pt>
                <c:pt idx="2">
                  <c:v>59.49509091501082</c:v>
                </c:pt>
                <c:pt idx="3">
                  <c:v>68.768788182435273</c:v>
                </c:pt>
                <c:pt idx="4">
                  <c:v>63.378453814618467</c:v>
                </c:pt>
                <c:pt idx="5">
                  <c:v>32.156831053733896</c:v>
                </c:pt>
                <c:pt idx="6">
                  <c:v>36.481134042109652</c:v>
                </c:pt>
                <c:pt idx="7">
                  <c:v>34.918277075584861</c:v>
                </c:pt>
                <c:pt idx="8">
                  <c:v>83.645695297169937</c:v>
                </c:pt>
                <c:pt idx="9">
                  <c:v>55.245323765847715</c:v>
                </c:pt>
                <c:pt idx="10">
                  <c:v>24.818426112407504</c:v>
                </c:pt>
                <c:pt idx="11">
                  <c:v>38.552703499118557</c:v>
                </c:pt>
                <c:pt idx="12">
                  <c:v>31.763908549647603</c:v>
                </c:pt>
                <c:pt idx="13">
                  <c:v>49.083213666780352</c:v>
                </c:pt>
                <c:pt idx="14">
                  <c:v>24.433065106071691</c:v>
                </c:pt>
                <c:pt idx="15">
                  <c:v>43.436728206491253</c:v>
                </c:pt>
                <c:pt idx="16">
                  <c:v>42.776042971590599</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ejecuciones hipotecarias practicados. </a:t>
            </a:r>
          </a:p>
          <a:p>
            <a:pPr>
              <a:defRPr/>
            </a:pPr>
            <a:r>
              <a:rPr lang="es-ES" b="1"/>
              <a: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908094821480648E-2"/>
          <c:y val="0.2014434947768281"/>
          <c:w val="0.95589613798275219"/>
          <c:h val="0.455198570264187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TSJ'!$D$7:$D$23</c:f>
              <c:numCache>
                <c:formatCode>#,##0</c:formatCode>
                <c:ptCount val="17"/>
                <c:pt idx="0">
                  <c:v>913</c:v>
                </c:pt>
                <c:pt idx="1">
                  <c:v>104</c:v>
                </c:pt>
                <c:pt idx="2">
                  <c:v>95</c:v>
                </c:pt>
                <c:pt idx="3">
                  <c:v>89</c:v>
                </c:pt>
                <c:pt idx="4">
                  <c:v>224</c:v>
                </c:pt>
                <c:pt idx="5">
                  <c:v>20</c:v>
                </c:pt>
                <c:pt idx="6">
                  <c:v>132</c:v>
                </c:pt>
                <c:pt idx="7">
                  <c:v>136</c:v>
                </c:pt>
                <c:pt idx="8">
                  <c:v>1050</c:v>
                </c:pt>
                <c:pt idx="9">
                  <c:v>637</c:v>
                </c:pt>
                <c:pt idx="10">
                  <c:v>53</c:v>
                </c:pt>
                <c:pt idx="11">
                  <c:v>118</c:v>
                </c:pt>
                <c:pt idx="12">
                  <c:v>252</c:v>
                </c:pt>
                <c:pt idx="13">
                  <c:v>254</c:v>
                </c:pt>
                <c:pt idx="14">
                  <c:v>30</c:v>
                </c:pt>
                <c:pt idx="15">
                  <c:v>216</c:v>
                </c:pt>
                <c:pt idx="16">
                  <c:v>23</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 2024</a:t>
            </a:r>
          </a:p>
        </c:rich>
      </c:tx>
      <c:layout>
        <c:manualLayout>
          <c:xMode val="edge"/>
          <c:yMode val="edge"/>
          <c:x val="0.14158005249343833"/>
          <c:y val="1.24792393267025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007274455213138E-2"/>
          <c:y val="0.17741329175074125"/>
          <c:w val="0.9058769289964409"/>
          <c:h val="0.4993355098905320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TSJ'!$D$55:$D$71</c:f>
              <c:numCache>
                <c:formatCode>#,##0.0</c:formatCode>
                <c:ptCount val="17"/>
                <c:pt idx="0">
                  <c:v>10.331809514023593</c:v>
                </c:pt>
                <c:pt idx="1">
                  <c:v>7.6537445945428804</c:v>
                </c:pt>
                <c:pt idx="2">
                  <c:v>9.3731901109884372</c:v>
                </c:pt>
                <c:pt idx="3">
                  <c:v>7.1920354268351812</c:v>
                </c:pt>
                <c:pt idx="4">
                  <c:v>9.9556617492808819</c:v>
                </c:pt>
                <c:pt idx="5">
                  <c:v>3.3672074401815597</c:v>
                </c:pt>
                <c:pt idx="6">
                  <c:v>5.5034396497811136</c:v>
                </c:pt>
                <c:pt idx="7">
                  <c:v>6.4174130841615415</c:v>
                </c:pt>
                <c:pt idx="8">
                  <c:v>12.889342539188206</c:v>
                </c:pt>
                <c:pt idx="9">
                  <c:v>11.76178851565675</c:v>
                </c:pt>
                <c:pt idx="10">
                  <c:v>5.0397570266574618</c:v>
                </c:pt>
                <c:pt idx="11">
                  <c:v>4.349157756114713</c:v>
                </c:pt>
                <c:pt idx="12">
                  <c:v>3.530879997578825</c:v>
                </c:pt>
                <c:pt idx="13">
                  <c:v>15.983508040207962</c:v>
                </c:pt>
                <c:pt idx="14">
                  <c:v>4.3891733723482078</c:v>
                </c:pt>
                <c:pt idx="15">
                  <c:v>9.6327857213574024</c:v>
                </c:pt>
                <c:pt idx="16">
                  <c:v>7.0274927739041688</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a:t>2025</a:t>
            </a:r>
          </a:p>
        </c:rich>
      </c:tx>
      <c:layout>
        <c:manualLayout>
          <c:xMode val="edge"/>
          <c:yMode val="edge"/>
          <c:x val="0.2178846315800943"/>
          <c:y val="1.3502109704641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009086528017417E-2"/>
          <c:y val="0.17702435296853716"/>
          <c:w val="0.91963130495212919"/>
          <c:h val="0.511111468209331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TSJ'!$D$7:$D$23</c:f>
              <c:numCache>
                <c:formatCode>#,##0</c:formatCode>
                <c:ptCount val="17"/>
                <c:pt idx="0">
                  <c:v>2600</c:v>
                </c:pt>
                <c:pt idx="1">
                  <c:v>505</c:v>
                </c:pt>
                <c:pt idx="2">
                  <c:v>467</c:v>
                </c:pt>
                <c:pt idx="3">
                  <c:v>731</c:v>
                </c:pt>
                <c:pt idx="4">
                  <c:v>1129</c:v>
                </c:pt>
                <c:pt idx="5">
                  <c:v>150</c:v>
                </c:pt>
                <c:pt idx="6">
                  <c:v>646</c:v>
                </c:pt>
                <c:pt idx="7">
                  <c:v>518</c:v>
                </c:pt>
                <c:pt idx="8">
                  <c:v>5025</c:v>
                </c:pt>
                <c:pt idx="9">
                  <c:v>2158</c:v>
                </c:pt>
                <c:pt idx="10">
                  <c:v>167</c:v>
                </c:pt>
                <c:pt idx="11">
                  <c:v>876</c:v>
                </c:pt>
                <c:pt idx="12">
                  <c:v>1931</c:v>
                </c:pt>
                <c:pt idx="13">
                  <c:v>458</c:v>
                </c:pt>
                <c:pt idx="14">
                  <c:v>135</c:v>
                </c:pt>
                <c:pt idx="15">
                  <c:v>716</c:v>
                </c:pt>
                <c:pt idx="16">
                  <c:v>105</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2246086426696666E-2"/>
          <c:y val="0.26921875121692873"/>
          <c:w val="0.94087633577052854"/>
          <c:h val="0.36692784567573233"/>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TSJ'!$D$55:$D$71</c:f>
              <c:numCache>
                <c:formatCode>#,##0.0</c:formatCode>
                <c:ptCount val="17"/>
                <c:pt idx="0">
                  <c:v>29.422458637964226</c:v>
                </c:pt>
                <c:pt idx="1">
                  <c:v>37.164817502347638</c:v>
                </c:pt>
                <c:pt idx="2">
                  <c:v>46.076629282437899</c:v>
                </c:pt>
                <c:pt idx="3">
                  <c:v>59.071661764230541</c:v>
                </c:pt>
                <c:pt idx="4">
                  <c:v>50.178313013116586</c:v>
                </c:pt>
                <c:pt idx="5">
                  <c:v>25.254055801361698</c:v>
                </c:pt>
                <c:pt idx="6">
                  <c:v>26.933500104231815</c:v>
                </c:pt>
                <c:pt idx="7">
                  <c:v>24.442793952909398</c:v>
                </c:pt>
                <c:pt idx="8">
                  <c:v>61.684710723257844</c:v>
                </c:pt>
                <c:pt idx="9">
                  <c:v>39.84605905304123</c:v>
                </c:pt>
                <c:pt idx="10">
                  <c:v>15.879989121732002</c:v>
                </c:pt>
                <c:pt idx="11">
                  <c:v>32.286967748783802</c:v>
                </c:pt>
                <c:pt idx="12">
                  <c:v>27.056068552875836</c:v>
                </c:pt>
                <c:pt idx="13">
                  <c:v>28.820656229981282</c:v>
                </c:pt>
                <c:pt idx="14">
                  <c:v>19.751280175566933</c:v>
                </c:pt>
                <c:pt idx="15">
                  <c:v>31.930900817092127</c:v>
                </c:pt>
                <c:pt idx="16">
                  <c:v>32.082032228692952</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otras causas  practicados. </a:t>
            </a:r>
          </a:p>
          <a:p>
            <a:pPr>
              <a:defRPr/>
            </a:pPr>
            <a:r>
              <a:rPr lang="es-ES" b="1"/>
              <a:t> 2025</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94856532916827E-2"/>
          <c:y val="0.2405645309697772"/>
          <c:w val="0.91311425188570672"/>
          <c:h val="0.447445578736620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TSJ'!$D$6:$D$22</c:f>
              <c:numCache>
                <c:formatCode>#,##0</c:formatCode>
                <c:ptCount val="17"/>
                <c:pt idx="0">
                  <c:v>269</c:v>
                </c:pt>
                <c:pt idx="1">
                  <c:v>22</c:v>
                </c:pt>
                <c:pt idx="2">
                  <c:v>41</c:v>
                </c:pt>
                <c:pt idx="3">
                  <c:v>31</c:v>
                </c:pt>
                <c:pt idx="4">
                  <c:v>73</c:v>
                </c:pt>
                <c:pt idx="5">
                  <c:v>21</c:v>
                </c:pt>
                <c:pt idx="6">
                  <c:v>97</c:v>
                </c:pt>
                <c:pt idx="7">
                  <c:v>86</c:v>
                </c:pt>
                <c:pt idx="8">
                  <c:v>739</c:v>
                </c:pt>
                <c:pt idx="9">
                  <c:v>197</c:v>
                </c:pt>
                <c:pt idx="10">
                  <c:v>41</c:v>
                </c:pt>
                <c:pt idx="11">
                  <c:v>52</c:v>
                </c:pt>
                <c:pt idx="12">
                  <c:v>84</c:v>
                </c:pt>
                <c:pt idx="13">
                  <c:v>68</c:v>
                </c:pt>
                <c:pt idx="14">
                  <c:v>2</c:v>
                </c:pt>
                <c:pt idx="15">
                  <c:v>42</c:v>
                </c:pt>
                <c:pt idx="16">
                  <c:v>12</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2025</a:t>
            </a:r>
          </a:p>
        </c:rich>
      </c:tx>
      <c:layout>
        <c:manualLayout>
          <c:xMode val="edge"/>
          <c:yMode val="edge"/>
          <c:x val="0.16106120257695061"/>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TSJ'!$D$54:$D$70</c:f>
              <c:numCache>
                <c:formatCode>#,##0.0</c:formatCode>
                <c:ptCount val="17"/>
                <c:pt idx="0">
                  <c:v>3.0440928360047605</c:v>
                </c:pt>
                <c:pt idx="1">
                  <c:v>1.6190613565379171</c:v>
                </c:pt>
                <c:pt idx="2">
                  <c:v>4.0452715215844837</c:v>
                </c:pt>
                <c:pt idx="3">
                  <c:v>2.5050909913695576</c:v>
                </c:pt>
                <c:pt idx="4">
                  <c:v>3.2444790522210014</c:v>
                </c:pt>
                <c:pt idx="5">
                  <c:v>3.5355678121906373</c:v>
                </c:pt>
                <c:pt idx="6">
                  <c:v>4.044194288096727</c:v>
                </c:pt>
                <c:pt idx="7">
                  <c:v>4.0580700385139163</c:v>
                </c:pt>
                <c:pt idx="8">
                  <c:v>9.0716420347238884</c:v>
                </c:pt>
                <c:pt idx="9">
                  <c:v>3.6374761971497325</c:v>
                </c:pt>
                <c:pt idx="10">
                  <c:v>3.898679964018037</c:v>
                </c:pt>
                <c:pt idx="11">
                  <c:v>1.9165779942200432</c:v>
                </c:pt>
                <c:pt idx="12">
                  <c:v>1.1769599991929418</c:v>
                </c:pt>
                <c:pt idx="13">
                  <c:v>4.2790493965911081</c:v>
                </c:pt>
                <c:pt idx="14">
                  <c:v>0.29261155815654721</c:v>
                </c:pt>
                <c:pt idx="15">
                  <c:v>1.8730416680417172</c:v>
                </c:pt>
                <c:pt idx="16">
                  <c:v>3.6665179689934795</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a:t>
            </a:r>
            <a:r>
              <a:rPr lang="es-ES" sz="1200" b="1"/>
              <a:t>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pos.ocupación'!$B$54:$B$70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pos.ocupación'!$D$54:$D$70</c:f>
              <c:numCache>
                <c:formatCode>#,##0.0</c:formatCode>
                <c:ptCount val="17"/>
                <c:pt idx="0">
                  <c:v>3.8362359531807209</c:v>
                </c:pt>
                <c:pt idx="1">
                  <c:v>1.1039054703667615</c:v>
                </c:pt>
                <c:pt idx="2">
                  <c:v>4.5385973168996649</c:v>
                </c:pt>
                <c:pt idx="3">
                  <c:v>8.6466043895658924</c:v>
                </c:pt>
                <c:pt idx="4">
                  <c:v>5.0667207116875908</c:v>
                </c:pt>
                <c:pt idx="5">
                  <c:v>1.6836037200907799</c:v>
                </c:pt>
                <c:pt idx="6">
                  <c:v>2.5432562017927873</c:v>
                </c:pt>
                <c:pt idx="7">
                  <c:v>5.6624233095543017</c:v>
                </c:pt>
                <c:pt idx="8">
                  <c:v>4.6278877497847173</c:v>
                </c:pt>
                <c:pt idx="9">
                  <c:v>3.9144413898261088</c:v>
                </c:pt>
                <c:pt idx="10">
                  <c:v>3.2330516774783717</c:v>
                </c:pt>
                <c:pt idx="11">
                  <c:v>2.4325797618946701</c:v>
                </c:pt>
                <c:pt idx="12">
                  <c:v>2.6621714267459398</c:v>
                </c:pt>
                <c:pt idx="13">
                  <c:v>4.719539775651957</c:v>
                </c:pt>
                <c:pt idx="14">
                  <c:v>0.14630577907827361</c:v>
                </c:pt>
                <c:pt idx="15">
                  <c:v>2.8987549624455147</c:v>
                </c:pt>
                <c:pt idx="16">
                  <c:v>3.9720611330762696</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naturales empresarios presentados en los juzgados de lo mercantil por cada 100.000 habitantes.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8257617649425877E-2"/>
          <c:y val="0.23527844617128477"/>
          <c:w val="0.93904141860316237"/>
          <c:h val="0.4480765102251400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 empr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 empr TSJ'!$D$52:$D$68</c:f>
              <c:numCache>
                <c:formatCode>#,##0.0</c:formatCode>
                <c:ptCount val="17"/>
                <c:pt idx="0">
                  <c:v>0.80345944742133091</c:v>
                </c:pt>
                <c:pt idx="1">
                  <c:v>1.1774991683912124</c:v>
                </c:pt>
                <c:pt idx="2">
                  <c:v>3.749276044395375</c:v>
                </c:pt>
                <c:pt idx="3">
                  <c:v>1.777806510004202</c:v>
                </c:pt>
                <c:pt idx="4">
                  <c:v>2.0000213335608912</c:v>
                </c:pt>
                <c:pt idx="5">
                  <c:v>8.5863789724629775</c:v>
                </c:pt>
                <c:pt idx="6">
                  <c:v>2.4181780279341254</c:v>
                </c:pt>
                <c:pt idx="7">
                  <c:v>3.9636963166880106</c:v>
                </c:pt>
                <c:pt idx="8">
                  <c:v>17.72591488246454</c:v>
                </c:pt>
                <c:pt idx="9">
                  <c:v>4.0806205054319342</c:v>
                </c:pt>
                <c:pt idx="10">
                  <c:v>14.548732548652673</c:v>
                </c:pt>
                <c:pt idx="11">
                  <c:v>3.7594414502008537</c:v>
                </c:pt>
                <c:pt idx="12">
                  <c:v>2.9143771408587131</c:v>
                </c:pt>
                <c:pt idx="13">
                  <c:v>3.2092870474433308</c:v>
                </c:pt>
                <c:pt idx="14">
                  <c:v>2.1945866861741039</c:v>
                </c:pt>
                <c:pt idx="15">
                  <c:v>4.5934117097213534</c:v>
                </c:pt>
                <c:pt idx="16">
                  <c:v>4.2776042971590602</c:v>
                </c:pt>
              </c:numCache>
            </c:numRef>
          </c:val>
          <c:extLst>
            <c:ext xmlns:c16="http://schemas.microsoft.com/office/drawing/2014/chart" uri="{C3380CC4-5D6E-409C-BE32-E72D297353CC}">
              <c16:uniqueId val="{00000000-9AAA-4127-8EC5-8DED8A667DE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naturales</a:t>
            </a:r>
            <a:r>
              <a:rPr lang="es-ES" b="1" baseline="0"/>
              <a:t> no empresarios</a:t>
            </a:r>
            <a:r>
              <a:rPr lang="es-ES" b="1"/>
              <a:t> presentados.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440960351468836E-2"/>
          <c:y val="0.11055263119734343"/>
          <c:w val="0.93360291653130789"/>
          <c:h val="0.534423514740215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pers.nat.no empr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pers.nat.no empr TSJ'!$D$6:$D$22</c:f>
              <c:numCache>
                <c:formatCode>#,##0</c:formatCode>
                <c:ptCount val="17"/>
                <c:pt idx="0">
                  <c:v>10602</c:v>
                </c:pt>
                <c:pt idx="1">
                  <c:v>1254</c:v>
                </c:pt>
                <c:pt idx="2">
                  <c:v>1049</c:v>
                </c:pt>
                <c:pt idx="3">
                  <c:v>1937</c:v>
                </c:pt>
                <c:pt idx="4">
                  <c:v>4327</c:v>
                </c:pt>
                <c:pt idx="5">
                  <c:v>445</c:v>
                </c:pt>
                <c:pt idx="6">
                  <c:v>2134</c:v>
                </c:pt>
                <c:pt idx="7">
                  <c:v>2296</c:v>
                </c:pt>
                <c:pt idx="8">
                  <c:v>14505</c:v>
                </c:pt>
                <c:pt idx="9">
                  <c:v>7419</c:v>
                </c:pt>
                <c:pt idx="10">
                  <c:v>798</c:v>
                </c:pt>
                <c:pt idx="11">
                  <c:v>2606</c:v>
                </c:pt>
                <c:pt idx="12">
                  <c:v>12201</c:v>
                </c:pt>
                <c:pt idx="13">
                  <c:v>3197</c:v>
                </c:pt>
                <c:pt idx="14">
                  <c:v>501</c:v>
                </c:pt>
                <c:pt idx="15">
                  <c:v>1045</c:v>
                </c:pt>
                <c:pt idx="16">
                  <c:v>255</c:v>
                </c:pt>
              </c:numCache>
            </c:numRef>
          </c:val>
          <c:extLst>
            <c:ext xmlns:c16="http://schemas.microsoft.com/office/drawing/2014/chart" uri="{C3380CC4-5D6E-409C-BE32-E72D297353CC}">
              <c16:uniqueId val="{00000000-975C-4CED-A1F2-243E104425F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6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naturales no empresarios presentados por cada 100.000 habitantes.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033413569417818E-2"/>
          <c:y val="0.27457020046407243"/>
          <c:w val="0.93342254497980504"/>
          <c:h val="0.3936840503632698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pers.nat.no empr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pers.nat.no empr TSJ'!$D$52:$D$68</c:f>
              <c:numCache>
                <c:formatCode>#,##0.0</c:formatCode>
                <c:ptCount val="17"/>
                <c:pt idx="0">
                  <c:v>119.97573326142184</c:v>
                </c:pt>
                <c:pt idx="1">
                  <c:v>92.286497322661276</c:v>
                </c:pt>
                <c:pt idx="2">
                  <c:v>103.49975185712495</c:v>
                </c:pt>
                <c:pt idx="3">
                  <c:v>156.52778226718814</c:v>
                </c:pt>
                <c:pt idx="4">
                  <c:v>192.31316245151058</c:v>
                </c:pt>
                <c:pt idx="5">
                  <c:v>74.920365544039711</c:v>
                </c:pt>
                <c:pt idx="6">
                  <c:v>88.972274338127988</c:v>
                </c:pt>
                <c:pt idx="7">
                  <c:v>108.34103265613896</c:v>
                </c:pt>
                <c:pt idx="8">
                  <c:v>178.05706050564277</c:v>
                </c:pt>
                <c:pt idx="9">
                  <c:v>136.98698429773538</c:v>
                </c:pt>
                <c:pt idx="10">
                  <c:v>75.881624665521784</c:v>
                </c:pt>
                <c:pt idx="11">
                  <c:v>96.050043325719855</c:v>
                </c:pt>
                <c:pt idx="12">
                  <c:v>170.9534398827748</c:v>
                </c:pt>
                <c:pt idx="13">
                  <c:v>201.17824883679074</c:v>
                </c:pt>
                <c:pt idx="14">
                  <c:v>73.29919531821507</c:v>
                </c:pt>
                <c:pt idx="15">
                  <c:v>46.60306055008558</c:v>
                </c:pt>
                <c:pt idx="16">
                  <c:v>77.913506841111442</c:v>
                </c:pt>
              </c:numCache>
            </c:numRef>
          </c:val>
          <c:extLst>
            <c:ext xmlns:c16="http://schemas.microsoft.com/office/drawing/2014/chart" uri="{C3380CC4-5D6E-409C-BE32-E72D297353CC}">
              <c16:uniqueId val="{00000000-2905-4079-B74E-08F6C68E39F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10"/>
          <c:min val="4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2024</a:t>
            </a:r>
          </a:p>
        </c:rich>
      </c:tx>
      <c:layout>
        <c:manualLayout>
          <c:xMode val="edge"/>
          <c:yMode val="edge"/>
          <c:x val="0.24836986657321786"/>
          <c:y val="2.4767773593518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747049201969959E-2"/>
          <c:y val="0.14109029681752902"/>
          <c:w val="0.91988608521121562"/>
          <c:h val="0.518185569856941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TSJ'!$D$6:$D$22</c:f>
              <c:numCache>
                <c:formatCode>#,##0</c:formatCode>
                <c:ptCount val="17"/>
                <c:pt idx="0">
                  <c:v>11450</c:v>
                </c:pt>
                <c:pt idx="1">
                  <c:v>1376</c:v>
                </c:pt>
                <c:pt idx="2">
                  <c:v>1152</c:v>
                </c:pt>
                <c:pt idx="3">
                  <c:v>2075</c:v>
                </c:pt>
                <c:pt idx="4">
                  <c:v>4464</c:v>
                </c:pt>
                <c:pt idx="5">
                  <c:v>522</c:v>
                </c:pt>
                <c:pt idx="6">
                  <c:v>2332</c:v>
                </c:pt>
                <c:pt idx="7">
                  <c:v>2552</c:v>
                </c:pt>
                <c:pt idx="8">
                  <c:v>17504</c:v>
                </c:pt>
                <c:pt idx="9">
                  <c:v>8376</c:v>
                </c:pt>
                <c:pt idx="10">
                  <c:v>1041</c:v>
                </c:pt>
                <c:pt idx="11">
                  <c:v>2961</c:v>
                </c:pt>
                <c:pt idx="12">
                  <c:v>13249</c:v>
                </c:pt>
                <c:pt idx="13">
                  <c:v>3439</c:v>
                </c:pt>
                <c:pt idx="14">
                  <c:v>583</c:v>
                </c:pt>
                <c:pt idx="15">
                  <c:v>1371</c:v>
                </c:pt>
                <c:pt idx="16">
                  <c:v>292</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9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 2025</a:t>
            </a:r>
          </a:p>
        </c:rich>
      </c:tx>
      <c:layout>
        <c:manualLayout>
          <c:xMode val="edge"/>
          <c:yMode val="edge"/>
          <c:x val="0.12779672753671747"/>
          <c:y val="2.58899676375404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279359878522601E-2"/>
          <c:y val="0.2498927961704798"/>
          <c:w val="0.9537206620848695"/>
          <c:h val="0.4430270108641483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TSJ'!$D$54:$D$70</c:f>
              <c:numCache>
                <c:formatCode>#,##0.0</c:formatCode>
                <c:ptCount val="17"/>
                <c:pt idx="0">
                  <c:v>129.57198130949632</c:v>
                </c:pt>
                <c:pt idx="1">
                  <c:v>101.26492848164426</c:v>
                </c:pt>
                <c:pt idx="2">
                  <c:v>113.66226324061768</c:v>
                </c:pt>
                <c:pt idx="3">
                  <c:v>167.67947764812359</c:v>
                </c:pt>
                <c:pt idx="4">
                  <c:v>198.40211628924044</c:v>
                </c:pt>
                <c:pt idx="5">
                  <c:v>87.884114188738721</c:v>
                </c:pt>
                <c:pt idx="6">
                  <c:v>97.227433812799674</c:v>
                </c:pt>
                <c:pt idx="7">
                  <c:v>120.42086904985482</c:v>
                </c:pt>
                <c:pt idx="8">
                  <c:v>214.87147791042889</c:v>
                </c:pt>
                <c:pt idx="9">
                  <c:v>154.65736359048813</c:v>
                </c:pt>
                <c:pt idx="10">
                  <c:v>98.988435183970154</c:v>
                </c:pt>
                <c:pt idx="11">
                  <c:v>109.13437386318361</c:v>
                </c:pt>
                <c:pt idx="12">
                  <c:v>185.63741701556293</c:v>
                </c:pt>
                <c:pt idx="13">
                  <c:v>216.40663051289442</c:v>
                </c:pt>
                <c:pt idx="14">
                  <c:v>85.296269202633511</c:v>
                </c:pt>
                <c:pt idx="15">
                  <c:v>61.141431592504624</c:v>
                </c:pt>
                <c:pt idx="16">
                  <c:v>89.218603912174672</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3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Personas</a:t>
            </a:r>
            <a:r>
              <a:rPr lang="es-ES" b="1" baseline="0"/>
              <a:t> naturales. </a:t>
            </a:r>
            <a:r>
              <a:rPr lang="es-ES" b="1"/>
              <a:t>2025</a:t>
            </a:r>
          </a:p>
        </c:rich>
      </c:tx>
      <c:layout>
        <c:manualLayout>
          <c:xMode val="edge"/>
          <c:yMode val="edge"/>
          <c:x val="0.13641952236285426"/>
          <c:y val="4.5667024807966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212578254847943E-2"/>
          <c:y val="0.20608691746365193"/>
          <c:w val="0.94078744724112617"/>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natural'!$B$6:$B$22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natural'!$D$6:$D$22</c:f>
              <c:numCache>
                <c:formatCode>General</c:formatCode>
                <c:ptCount val="17"/>
                <c:pt idx="0">
                  <c:v>378</c:v>
                </c:pt>
                <c:pt idx="1">
                  <c:v>6</c:v>
                </c:pt>
                <c:pt idx="2">
                  <c:v>15</c:v>
                </c:pt>
                <c:pt idx="3">
                  <c:v>1</c:v>
                </c:pt>
                <c:pt idx="4">
                  <c:v>38</c:v>
                </c:pt>
                <c:pt idx="5">
                  <c:v>6</c:v>
                </c:pt>
                <c:pt idx="6">
                  <c:v>65</c:v>
                </c:pt>
                <c:pt idx="7">
                  <c:v>45</c:v>
                </c:pt>
                <c:pt idx="8">
                  <c:v>22</c:v>
                </c:pt>
                <c:pt idx="9">
                  <c:v>232</c:v>
                </c:pt>
                <c:pt idx="10">
                  <c:v>7</c:v>
                </c:pt>
                <c:pt idx="11">
                  <c:v>13</c:v>
                </c:pt>
                <c:pt idx="12">
                  <c:v>451</c:v>
                </c:pt>
                <c:pt idx="13">
                  <c:v>40</c:v>
                </c:pt>
                <c:pt idx="14">
                  <c:v>0</c:v>
                </c:pt>
                <c:pt idx="15">
                  <c:v>11</c:v>
                </c:pt>
                <c:pt idx="16">
                  <c:v>9</c:v>
                </c:pt>
              </c:numCache>
            </c:numRef>
          </c:val>
          <c:extLst>
            <c:ext xmlns:c16="http://schemas.microsoft.com/office/drawing/2014/chart" uri="{C3380CC4-5D6E-409C-BE32-E72D297353CC}">
              <c16:uniqueId val="{00000000-479F-43A2-8A90-EB5993D9468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Introducci&#243;n!A1"/><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Introducci&#243;n!A1"/><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Introducci&#243;n!A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21.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4.xml"/><Relationship Id="rId1" Type="http://schemas.openxmlformats.org/officeDocument/2006/relationships/chart" Target="../charts/chart33.xml"/></Relationships>
</file>

<file path=xl/drawings/_rels/drawing22.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6.xml"/><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0</xdr:col>
      <xdr:colOff>838200</xdr:colOff>
      <xdr:row>9</xdr:row>
      <xdr:rowOff>104775</xdr:rowOff>
    </xdr:from>
    <xdr:to>
      <xdr:col>16</xdr:col>
      <xdr:colOff>600075</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38200"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Año </a:t>
          </a:r>
          <a:r>
            <a:rPr lang="es-ES" sz="1600" b="1">
              <a:latin typeface="Verdana" panose="020B0604030504040204" pitchFamily="34" charset="0"/>
              <a:ea typeface="Verdana" panose="020B0604030504040204" pitchFamily="34" charset="0"/>
              <a:cs typeface="Verdana" panose="020B0604030504040204" pitchFamily="34" charset="0"/>
            </a:rPr>
            <a:t>2025</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38101</xdr:colOff>
      <xdr:row>1</xdr:row>
      <xdr:rowOff>15240</xdr:rowOff>
    </xdr:from>
    <xdr:ext cx="14878050" cy="419100"/>
    <xdr:sp macro="" textlink="">
      <xdr:nvSpPr>
        <xdr:cNvPr id="2" name="1 Rectángulo redondeado">
          <a:extLst>
            <a:ext uri="{FF2B5EF4-FFF2-40B4-BE49-F238E27FC236}">
              <a16:creationId xmlns:a16="http://schemas.microsoft.com/office/drawing/2014/main" id="{E2C5DF78-A180-4E40-8DD7-3E737CFF1C3C}"/>
            </a:ext>
          </a:extLst>
        </xdr:cNvPr>
        <xdr:cNvSpPr/>
      </xdr:nvSpPr>
      <xdr:spPr>
        <a:xfrm>
          <a:off x="495301" y="177165"/>
          <a:ext cx="148780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26670</xdr:colOff>
      <xdr:row>2</xdr:row>
      <xdr:rowOff>11430</xdr:rowOff>
    </xdr:from>
    <xdr:ext cx="14870430" cy="333375"/>
    <xdr:sp macro="" textlink="">
      <xdr:nvSpPr>
        <xdr:cNvPr id="3" name="2 Rectángulo redondeado">
          <a:extLst>
            <a:ext uri="{FF2B5EF4-FFF2-40B4-BE49-F238E27FC236}">
              <a16:creationId xmlns:a16="http://schemas.microsoft.com/office/drawing/2014/main" id="{EFF6A06B-FEA2-439E-A118-D933D29760EF}"/>
            </a:ext>
          </a:extLst>
        </xdr:cNvPr>
        <xdr:cNvSpPr/>
      </xdr:nvSpPr>
      <xdr:spPr>
        <a:xfrm>
          <a:off x="483870" y="687705"/>
          <a:ext cx="1487043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1</xdr:colOff>
      <xdr:row>24</xdr:row>
      <xdr:rowOff>201930</xdr:rowOff>
    </xdr:from>
    <xdr:ext cx="14782799" cy="333375"/>
    <xdr:sp macro="" textlink="">
      <xdr:nvSpPr>
        <xdr:cNvPr id="4" name="3 Rectángulo redondeado">
          <a:extLst>
            <a:ext uri="{FF2B5EF4-FFF2-40B4-BE49-F238E27FC236}">
              <a16:creationId xmlns:a16="http://schemas.microsoft.com/office/drawing/2014/main" id="{8439D5A0-97DB-432E-8A28-E3FFC53BB53A}"/>
            </a:ext>
          </a:extLst>
        </xdr:cNvPr>
        <xdr:cNvSpPr/>
      </xdr:nvSpPr>
      <xdr:spPr>
        <a:xfrm>
          <a:off x="457201" y="6050280"/>
          <a:ext cx="14782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4</xdr:col>
      <xdr:colOff>838200</xdr:colOff>
      <xdr:row>4</xdr:row>
      <xdr:rowOff>7620</xdr:rowOff>
    </xdr:from>
    <xdr:to>
      <xdr:col>16</xdr:col>
      <xdr:colOff>466725</xdr:colOff>
      <xdr:row>21</xdr:row>
      <xdr:rowOff>131445</xdr:rowOff>
    </xdr:to>
    <xdr:graphicFrame macro="">
      <xdr:nvGraphicFramePr>
        <xdr:cNvPr id="5" name="Gráfico 4">
          <a:extLst>
            <a:ext uri="{FF2B5EF4-FFF2-40B4-BE49-F238E27FC236}">
              <a16:creationId xmlns:a16="http://schemas.microsoft.com/office/drawing/2014/main" id="{F09F6291-3ABC-4278-914C-314DBFD7A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xdr:row>
      <xdr:rowOff>0</xdr:rowOff>
    </xdr:from>
    <xdr:to>
      <xdr:col>18</xdr:col>
      <xdr:colOff>140971</xdr:colOff>
      <xdr:row>1</xdr:row>
      <xdr:rowOff>371475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412BE279-93D8-48A3-889E-B268E685509C}"/>
            </a:ext>
          </a:extLst>
        </xdr:cNvPr>
        <xdr:cNvSpPr/>
      </xdr:nvSpPr>
      <xdr:spPr>
        <a:xfrm flipH="1">
          <a:off x="15592425" y="161925"/>
          <a:ext cx="988696" cy="371475"/>
        </a:xfrm>
        <a:prstGeom prst="homePlate">
          <a:avLst>
            <a:gd name="adj" fmla="val 9222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49528</xdr:colOff>
      <xdr:row>47</xdr:row>
      <xdr:rowOff>15240</xdr:rowOff>
    </xdr:from>
    <xdr:to>
      <xdr:col>19</xdr:col>
      <xdr:colOff>942975</xdr:colOff>
      <xdr:row>49</xdr:row>
      <xdr:rowOff>26670</xdr:rowOff>
    </xdr:to>
    <xdr:sp macro="" textlink="">
      <xdr:nvSpPr>
        <xdr:cNvPr id="6" name="2 Rectángulo redondeado">
          <a:extLst>
            <a:ext uri="{FF2B5EF4-FFF2-40B4-BE49-F238E27FC236}">
              <a16:creationId xmlns:a16="http://schemas.microsoft.com/office/drawing/2014/main" id="{8A068377-4ED8-4851-B74D-A7CEDD8F23FF}"/>
            </a:ext>
          </a:extLst>
        </xdr:cNvPr>
        <xdr:cNvSpPr/>
      </xdr:nvSpPr>
      <xdr:spPr>
        <a:xfrm>
          <a:off x="497203" y="11169015"/>
          <a:ext cx="14533247" cy="33528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aperturados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87629</xdr:colOff>
      <xdr:row>49</xdr:row>
      <xdr:rowOff>131445</xdr:rowOff>
    </xdr:from>
    <xdr:to>
      <xdr:col>19</xdr:col>
      <xdr:colOff>849629</xdr:colOff>
      <xdr:row>67</xdr:row>
      <xdr:rowOff>83820</xdr:rowOff>
    </xdr:to>
    <xdr:graphicFrame macro="">
      <xdr:nvGraphicFramePr>
        <xdr:cNvPr id="8" name="Gráfico 7">
          <a:extLst>
            <a:ext uri="{FF2B5EF4-FFF2-40B4-BE49-F238E27FC236}">
              <a16:creationId xmlns:a16="http://schemas.microsoft.com/office/drawing/2014/main" id="{717E5F1A-E980-4B22-9F72-B6F2FFB06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64770</xdr:colOff>
      <xdr:row>0</xdr:row>
      <xdr:rowOff>152400</xdr:rowOff>
    </xdr:from>
    <xdr:ext cx="14698980" cy="419100"/>
    <xdr:sp macro="" textlink="">
      <xdr:nvSpPr>
        <xdr:cNvPr id="2" name="1 Rectángulo redondeado">
          <a:extLst>
            <a:ext uri="{FF2B5EF4-FFF2-40B4-BE49-F238E27FC236}">
              <a16:creationId xmlns:a16="http://schemas.microsoft.com/office/drawing/2014/main" id="{423E40DE-7577-43BC-87CB-0260869719A3}"/>
            </a:ext>
          </a:extLst>
        </xdr:cNvPr>
        <xdr:cNvSpPr/>
      </xdr:nvSpPr>
      <xdr:spPr>
        <a:xfrm>
          <a:off x="521970" y="152400"/>
          <a:ext cx="1469898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26670</xdr:colOff>
      <xdr:row>1</xdr:row>
      <xdr:rowOff>506730</xdr:rowOff>
    </xdr:from>
    <xdr:ext cx="14746606" cy="333375"/>
    <xdr:sp macro="" textlink="">
      <xdr:nvSpPr>
        <xdr:cNvPr id="3" name="2 Rectángulo redondeado">
          <a:extLst>
            <a:ext uri="{FF2B5EF4-FFF2-40B4-BE49-F238E27FC236}">
              <a16:creationId xmlns:a16="http://schemas.microsoft.com/office/drawing/2014/main" id="{8C7AC908-CAA4-451F-A29D-914EA6AC7A5D}"/>
            </a:ext>
          </a:extLst>
        </xdr:cNvPr>
        <xdr:cNvSpPr/>
      </xdr:nvSpPr>
      <xdr:spPr>
        <a:xfrm>
          <a:off x="483870" y="678180"/>
          <a:ext cx="1474660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continuación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26671</xdr:colOff>
      <xdr:row>24</xdr:row>
      <xdr:rowOff>87630</xdr:rowOff>
    </xdr:from>
    <xdr:ext cx="14737080" cy="333375"/>
    <xdr:sp macro="" textlink="">
      <xdr:nvSpPr>
        <xdr:cNvPr id="4" name="3 Rectángulo redondeado">
          <a:extLst>
            <a:ext uri="{FF2B5EF4-FFF2-40B4-BE49-F238E27FC236}">
              <a16:creationId xmlns:a16="http://schemas.microsoft.com/office/drawing/2014/main" id="{3540566A-3F3F-416F-8F02-73D6A88A8FEF}"/>
            </a:ext>
          </a:extLst>
        </xdr:cNvPr>
        <xdr:cNvSpPr/>
      </xdr:nvSpPr>
      <xdr:spPr>
        <a:xfrm>
          <a:off x="483871" y="5935980"/>
          <a:ext cx="1473708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continuación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5</xdr:col>
      <xdr:colOff>139065</xdr:colOff>
      <xdr:row>4</xdr:row>
      <xdr:rowOff>47625</xdr:rowOff>
    </xdr:from>
    <xdr:to>
      <xdr:col>16</xdr:col>
      <xdr:colOff>409575</xdr:colOff>
      <xdr:row>17</xdr:row>
      <xdr:rowOff>200025</xdr:rowOff>
    </xdr:to>
    <xdr:graphicFrame macro="">
      <xdr:nvGraphicFramePr>
        <xdr:cNvPr id="5" name="Gráfico 4">
          <a:extLst>
            <a:ext uri="{FF2B5EF4-FFF2-40B4-BE49-F238E27FC236}">
              <a16:creationId xmlns:a16="http://schemas.microsoft.com/office/drawing/2014/main" id="{CCF88695-77A6-4CA7-A099-DDB9CBD7C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114298</xdr:colOff>
      <xdr:row>1</xdr:row>
      <xdr:rowOff>0</xdr:rowOff>
    </xdr:from>
    <xdr:to>
      <xdr:col>23</xdr:col>
      <xdr:colOff>276224</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C985133C-C9E4-4A09-B170-0546B6F913D0}"/>
            </a:ext>
          </a:extLst>
        </xdr:cNvPr>
        <xdr:cNvSpPr/>
      </xdr:nvSpPr>
      <xdr:spPr>
        <a:xfrm flipH="1">
          <a:off x="18135598" y="171450"/>
          <a:ext cx="992506" cy="28955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17</xdr:col>
      <xdr:colOff>0</xdr:colOff>
      <xdr:row>1</xdr:row>
      <xdr:rowOff>0</xdr:rowOff>
    </xdr:from>
    <xdr:to>
      <xdr:col>18</xdr:col>
      <xdr:colOff>140971</xdr:colOff>
      <xdr:row>1</xdr:row>
      <xdr:rowOff>371475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051D5030-EA51-4E41-94EF-DBF1BB70280F}"/>
            </a:ext>
          </a:extLst>
        </xdr:cNvPr>
        <xdr:cNvSpPr/>
      </xdr:nvSpPr>
      <xdr:spPr>
        <a:xfrm flipH="1">
          <a:off x="15573375" y="171450"/>
          <a:ext cx="988696" cy="371475"/>
        </a:xfrm>
        <a:prstGeom prst="homePlate">
          <a:avLst>
            <a:gd name="adj" fmla="val 9222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49528</xdr:colOff>
      <xdr:row>47</xdr:row>
      <xdr:rowOff>15240</xdr:rowOff>
    </xdr:from>
    <xdr:to>
      <xdr:col>20</xdr:col>
      <xdr:colOff>0</xdr:colOff>
      <xdr:row>49</xdr:row>
      <xdr:rowOff>26670</xdr:rowOff>
    </xdr:to>
    <xdr:sp macro="" textlink="">
      <xdr:nvSpPr>
        <xdr:cNvPr id="8" name="2 Rectángulo redondeado">
          <a:extLst>
            <a:ext uri="{FF2B5EF4-FFF2-40B4-BE49-F238E27FC236}">
              <a16:creationId xmlns:a16="http://schemas.microsoft.com/office/drawing/2014/main" id="{8ED97E46-0FAA-4DF0-9E5D-D272666C037E}"/>
            </a:ext>
          </a:extLst>
        </xdr:cNvPr>
        <xdr:cNvSpPr/>
      </xdr:nvSpPr>
      <xdr:spPr>
        <a:xfrm>
          <a:off x="497203" y="11016615"/>
          <a:ext cx="15419072" cy="33528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continuación aperturados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125729</xdr:colOff>
      <xdr:row>49</xdr:row>
      <xdr:rowOff>112395</xdr:rowOff>
    </xdr:from>
    <xdr:to>
      <xdr:col>20</xdr:col>
      <xdr:colOff>40004</xdr:colOff>
      <xdr:row>67</xdr:row>
      <xdr:rowOff>64770</xdr:rowOff>
    </xdr:to>
    <xdr:graphicFrame macro="">
      <xdr:nvGraphicFramePr>
        <xdr:cNvPr id="9" name="Gráfico 8">
          <a:extLst>
            <a:ext uri="{FF2B5EF4-FFF2-40B4-BE49-F238E27FC236}">
              <a16:creationId xmlns:a16="http://schemas.microsoft.com/office/drawing/2014/main" id="{D519BADB-7B7A-4F0D-9BA9-DEC266FCC3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1</xdr:col>
      <xdr:colOff>97155</xdr:colOff>
      <xdr:row>0</xdr:row>
      <xdr:rowOff>152400</xdr:rowOff>
    </xdr:from>
    <xdr:ext cx="14990445" cy="419100"/>
    <xdr:sp macro="" textlink="">
      <xdr:nvSpPr>
        <xdr:cNvPr id="2" name="1 Rectángulo redondeado">
          <a:extLst>
            <a:ext uri="{FF2B5EF4-FFF2-40B4-BE49-F238E27FC236}">
              <a16:creationId xmlns:a16="http://schemas.microsoft.com/office/drawing/2014/main" id="{1E74BABF-A4AD-485B-A52B-99F08EA86AA0}"/>
            </a:ext>
          </a:extLst>
        </xdr:cNvPr>
        <xdr:cNvSpPr/>
      </xdr:nvSpPr>
      <xdr:spPr>
        <a:xfrm>
          <a:off x="554355" y="152400"/>
          <a:ext cx="1499044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26669</xdr:colOff>
      <xdr:row>1</xdr:row>
      <xdr:rowOff>506730</xdr:rowOff>
    </xdr:from>
    <xdr:ext cx="14994256" cy="333375"/>
    <xdr:sp macro="" textlink="">
      <xdr:nvSpPr>
        <xdr:cNvPr id="3" name="2 Rectángulo redondeado">
          <a:extLst>
            <a:ext uri="{FF2B5EF4-FFF2-40B4-BE49-F238E27FC236}">
              <a16:creationId xmlns:a16="http://schemas.microsoft.com/office/drawing/2014/main" id="{71C804E2-3D24-4F75-8E61-396541B73CDC}"/>
            </a:ext>
          </a:extLst>
        </xdr:cNvPr>
        <xdr:cNvSpPr/>
      </xdr:nvSpPr>
      <xdr:spPr>
        <a:xfrm>
          <a:off x="483869" y="678180"/>
          <a:ext cx="1499425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liquidación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59055</xdr:colOff>
      <xdr:row>24</xdr:row>
      <xdr:rowOff>116205</xdr:rowOff>
    </xdr:from>
    <xdr:ext cx="14847570" cy="333375"/>
    <xdr:sp macro="" textlink="">
      <xdr:nvSpPr>
        <xdr:cNvPr id="4" name="3 Rectángulo redondeado">
          <a:extLst>
            <a:ext uri="{FF2B5EF4-FFF2-40B4-BE49-F238E27FC236}">
              <a16:creationId xmlns:a16="http://schemas.microsoft.com/office/drawing/2014/main" id="{CEACC61F-F786-4FBD-928A-9223AF277BE2}"/>
            </a:ext>
          </a:extLst>
        </xdr:cNvPr>
        <xdr:cNvSpPr/>
      </xdr:nvSpPr>
      <xdr:spPr>
        <a:xfrm>
          <a:off x="516255" y="5964555"/>
          <a:ext cx="1484757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liquidación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5</xdr:col>
      <xdr:colOff>161924</xdr:colOff>
      <xdr:row>3</xdr:row>
      <xdr:rowOff>129540</xdr:rowOff>
    </xdr:from>
    <xdr:to>
      <xdr:col>16</xdr:col>
      <xdr:colOff>615315</xdr:colOff>
      <xdr:row>21</xdr:row>
      <xdr:rowOff>100965</xdr:rowOff>
    </xdr:to>
    <xdr:graphicFrame macro="">
      <xdr:nvGraphicFramePr>
        <xdr:cNvPr id="5" name="Gráfico 4">
          <a:extLst>
            <a:ext uri="{FF2B5EF4-FFF2-40B4-BE49-F238E27FC236}">
              <a16:creationId xmlns:a16="http://schemas.microsoft.com/office/drawing/2014/main" id="{57AFE4DC-72C8-4615-9E31-DE877C5FF7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1</xdr:row>
      <xdr:rowOff>0</xdr:rowOff>
    </xdr:from>
    <xdr:to>
      <xdr:col>19</xdr:col>
      <xdr:colOff>140971</xdr:colOff>
      <xdr:row>1</xdr:row>
      <xdr:rowOff>371475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530DC8CF-EBC3-47BE-BB94-AA1E90657085}"/>
            </a:ext>
          </a:extLst>
        </xdr:cNvPr>
        <xdr:cNvSpPr/>
      </xdr:nvSpPr>
      <xdr:spPr>
        <a:xfrm flipH="1">
          <a:off x="16421100" y="171450"/>
          <a:ext cx="988696" cy="371475"/>
        </a:xfrm>
        <a:prstGeom prst="homePlate">
          <a:avLst>
            <a:gd name="adj" fmla="val 9222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49528</xdr:colOff>
      <xdr:row>47</xdr:row>
      <xdr:rowOff>15240</xdr:rowOff>
    </xdr:from>
    <xdr:to>
      <xdr:col>20</xdr:col>
      <xdr:colOff>0</xdr:colOff>
      <xdr:row>49</xdr:row>
      <xdr:rowOff>26670</xdr:rowOff>
    </xdr:to>
    <xdr:sp macro="" textlink="">
      <xdr:nvSpPr>
        <xdr:cNvPr id="6" name="2 Rectángulo redondeado">
          <a:extLst>
            <a:ext uri="{FF2B5EF4-FFF2-40B4-BE49-F238E27FC236}">
              <a16:creationId xmlns:a16="http://schemas.microsoft.com/office/drawing/2014/main" id="{66013261-7293-4029-8DCC-B2968640DE73}"/>
            </a:ext>
          </a:extLst>
        </xdr:cNvPr>
        <xdr:cNvSpPr/>
      </xdr:nvSpPr>
      <xdr:spPr>
        <a:xfrm>
          <a:off x="497203" y="11016615"/>
          <a:ext cx="15419072" cy="33528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liquidación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87629</xdr:colOff>
      <xdr:row>49</xdr:row>
      <xdr:rowOff>131445</xdr:rowOff>
    </xdr:from>
    <xdr:to>
      <xdr:col>19</xdr:col>
      <xdr:colOff>849629</xdr:colOff>
      <xdr:row>67</xdr:row>
      <xdr:rowOff>83820</xdr:rowOff>
    </xdr:to>
    <xdr:graphicFrame macro="">
      <xdr:nvGraphicFramePr>
        <xdr:cNvPr id="8" name="Gráfico 7">
          <a:extLst>
            <a:ext uri="{FF2B5EF4-FFF2-40B4-BE49-F238E27FC236}">
              <a16:creationId xmlns:a16="http://schemas.microsoft.com/office/drawing/2014/main" id="{092E5ACB-D06B-4838-AE22-5661C11CF8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49828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18</xdr:col>
      <xdr:colOff>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4973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180975</xdr:colOff>
      <xdr:row>0</xdr:row>
      <xdr:rowOff>152400</xdr:rowOff>
    </xdr:from>
    <xdr:to>
      <xdr:col>19</xdr:col>
      <xdr:colOff>171451</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116300" y="1524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18</xdr:col>
      <xdr:colOff>47625</xdr:colOff>
      <xdr:row>25</xdr:row>
      <xdr:rowOff>371475</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4230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19050</xdr:colOff>
      <xdr:row>4</xdr:row>
      <xdr:rowOff>381000</xdr:rowOff>
    </xdr:from>
    <xdr:to>
      <xdr:col>17</xdr:col>
      <xdr:colOff>838200</xdr:colOff>
      <xdr:row>20</xdr:row>
      <xdr:rowOff>171451</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895349</xdr:colOff>
      <xdr:row>51</xdr:row>
      <xdr:rowOff>13334</xdr:rowOff>
    </xdr:from>
    <xdr:to>
      <xdr:col>18</xdr:col>
      <xdr:colOff>5716</xdr:colOff>
      <xdr:row>66</xdr:row>
      <xdr:rowOff>186689</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18</xdr:col>
      <xdr:colOff>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4430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1</xdr:row>
      <xdr:rowOff>0</xdr:rowOff>
    </xdr:from>
    <xdr:to>
      <xdr:col>18</xdr:col>
      <xdr:colOff>66675</xdr:colOff>
      <xdr:row>1</xdr:row>
      <xdr:rowOff>419100</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685801" y="161925"/>
          <a:ext cx="1226819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1</xdr:colOff>
      <xdr:row>1</xdr:row>
      <xdr:rowOff>485775</xdr:rowOff>
    </xdr:from>
    <xdr:to>
      <xdr:col>18</xdr:col>
      <xdr:colOff>47625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1" y="647700"/>
          <a:ext cx="122491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200025</xdr:rowOff>
    </xdr:from>
    <xdr:to>
      <xdr:col>18</xdr:col>
      <xdr:colOff>19050</xdr:colOff>
      <xdr:row>25</xdr:row>
      <xdr:rowOff>38100</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57875"/>
          <a:ext cx="13582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876299</xdr:colOff>
      <xdr:row>4</xdr:row>
      <xdr:rowOff>476248</xdr:rowOff>
    </xdr:from>
    <xdr:to>
      <xdr:col>17</xdr:col>
      <xdr:colOff>847725</xdr:colOff>
      <xdr:row>21</xdr:row>
      <xdr:rowOff>9525</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50</xdr:row>
      <xdr:rowOff>1905</xdr:rowOff>
    </xdr:from>
    <xdr:to>
      <xdr:col>17</xdr:col>
      <xdr:colOff>771525</xdr:colOff>
      <xdr:row>67</xdr:row>
      <xdr:rowOff>165734</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666749</xdr:colOff>
      <xdr:row>46</xdr:row>
      <xdr:rowOff>133350</xdr:rowOff>
    </xdr:from>
    <xdr:to>
      <xdr:col>17</xdr:col>
      <xdr:colOff>857250</xdr:colOff>
      <xdr:row>48</xdr:row>
      <xdr:rowOff>142875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66749" y="10877550"/>
          <a:ext cx="144589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57150</xdr:colOff>
      <xdr:row>1</xdr:row>
      <xdr:rowOff>0</xdr:rowOff>
    </xdr:from>
    <xdr:to>
      <xdr:col>19</xdr:col>
      <xdr:colOff>266700</xdr:colOff>
      <xdr:row>1</xdr:row>
      <xdr:rowOff>333375</xdr:rowOff>
    </xdr:to>
    <xdr:sp macro="" textlink="">
      <xdr:nvSpPr>
        <xdr:cNvPr id="3" name="5 Pentágono">
          <a:hlinkClick xmlns:r="http://schemas.openxmlformats.org/officeDocument/2006/relationships" r:id="rId3"/>
          <a:extLst>
            <a:ext uri="{FF2B5EF4-FFF2-40B4-BE49-F238E27FC236}">
              <a16:creationId xmlns:a16="http://schemas.microsoft.com/office/drawing/2014/main" id="{09AE96F3-8FFA-4B82-8107-0519D94D2072}"/>
            </a:ext>
          </a:extLst>
        </xdr:cNvPr>
        <xdr:cNvSpPr/>
      </xdr:nvSpPr>
      <xdr:spPr>
        <a:xfrm flipH="1">
          <a:off x="15201900" y="161925"/>
          <a:ext cx="1085850" cy="333375"/>
        </a:xfrm>
        <a:prstGeom prst="homePlate">
          <a:avLst>
            <a:gd name="adj" fmla="val 4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624840</xdr:colOff>
      <xdr:row>0</xdr:row>
      <xdr:rowOff>83820</xdr:rowOff>
    </xdr:from>
    <xdr:to>
      <xdr:col>18</xdr:col>
      <xdr:colOff>17145</xdr:colOff>
      <xdr:row>1</xdr:row>
      <xdr:rowOff>723900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24840" y="83820"/>
          <a:ext cx="14822805" cy="800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 y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secciones civiles y de instrucción del t.i</a:t>
          </a:r>
        </a:p>
      </xdr:txBody>
    </xdr:sp>
    <xdr:clientData/>
  </xdr:twoCellAnchor>
  <xdr:twoCellAnchor>
    <xdr:from>
      <xdr:col>1</xdr:col>
      <xdr:colOff>0</xdr:colOff>
      <xdr:row>1</xdr:row>
      <xdr:rowOff>935355</xdr:rowOff>
    </xdr:from>
    <xdr:to>
      <xdr:col>18</xdr:col>
      <xdr:colOff>17145</xdr:colOff>
      <xdr:row>3</xdr:row>
      <xdr:rowOff>38100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93420" y="1095375"/>
          <a:ext cx="14754225" cy="5429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28574</xdr:colOff>
      <xdr:row>24</xdr:row>
      <xdr:rowOff>200025</xdr:rowOff>
    </xdr:from>
    <xdr:to>
      <xdr:col>18</xdr:col>
      <xdr:colOff>57149</xdr:colOff>
      <xdr:row>25</xdr:row>
      <xdr:rowOff>38100</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49" y="5915025"/>
          <a:ext cx="13687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4</xdr:col>
      <xdr:colOff>857251</xdr:colOff>
      <xdr:row>3</xdr:row>
      <xdr:rowOff>215264</xdr:rowOff>
    </xdr:from>
    <xdr:to>
      <xdr:col>17</xdr:col>
      <xdr:colOff>828676</xdr:colOff>
      <xdr:row>19</xdr:row>
      <xdr:rowOff>205739</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893444</xdr:colOff>
      <xdr:row>50</xdr:row>
      <xdr:rowOff>30479</xdr:rowOff>
    </xdr:from>
    <xdr:to>
      <xdr:col>17</xdr:col>
      <xdr:colOff>851535</xdr:colOff>
      <xdr:row>67</xdr:row>
      <xdr:rowOff>192404</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676274</xdr:colOff>
      <xdr:row>47</xdr:row>
      <xdr:rowOff>0</xdr:rowOff>
    </xdr:from>
    <xdr:to>
      <xdr:col>18</xdr:col>
      <xdr:colOff>9524</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36683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62865</xdr:colOff>
      <xdr:row>2</xdr:row>
      <xdr:rowOff>45720</xdr:rowOff>
    </xdr:from>
    <xdr:to>
      <xdr:col>17</xdr:col>
      <xdr:colOff>822960</xdr:colOff>
      <xdr:row>3</xdr:row>
      <xdr:rowOff>28575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57225" y="960120"/>
          <a:ext cx="1520761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25</xdr:row>
      <xdr:rowOff>0</xdr:rowOff>
    </xdr:from>
    <xdr:to>
      <xdr:col>18</xdr:col>
      <xdr:colOff>38100</xdr:colOff>
      <xdr:row>26</xdr:row>
      <xdr:rowOff>9525</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5867400"/>
          <a:ext cx="14478000"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9525</xdr:rowOff>
    </xdr:from>
    <xdr:to>
      <xdr:col>19</xdr:col>
      <xdr:colOff>809626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66878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4</xdr:col>
      <xdr:colOff>872490</xdr:colOff>
      <xdr:row>4</xdr:row>
      <xdr:rowOff>41908</xdr:rowOff>
    </xdr:from>
    <xdr:to>
      <xdr:col>17</xdr:col>
      <xdr:colOff>838200</xdr:colOff>
      <xdr:row>20</xdr:row>
      <xdr:rowOff>121919</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541020</xdr:colOff>
      <xdr:row>27</xdr:row>
      <xdr:rowOff>384810</xdr:rowOff>
    </xdr:from>
    <xdr:to>
      <xdr:col>17</xdr:col>
      <xdr:colOff>636270</xdr:colOff>
      <xdr:row>44</xdr:row>
      <xdr:rowOff>110490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581024</xdr:colOff>
      <xdr:row>47</xdr:row>
      <xdr:rowOff>133350</xdr:rowOff>
    </xdr:from>
    <xdr:to>
      <xdr:col>18</xdr:col>
      <xdr:colOff>38100</xdr:colOff>
      <xdr:row>49</xdr:row>
      <xdr:rowOff>142875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581024" y="10839450"/>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30480</xdr:colOff>
      <xdr:row>1</xdr:row>
      <xdr:rowOff>0</xdr:rowOff>
    </xdr:from>
    <xdr:to>
      <xdr:col>17</xdr:col>
      <xdr:colOff>830580</xdr:colOff>
      <xdr:row>2</xdr:row>
      <xdr:rowOff>45720</xdr:rowOff>
    </xdr:to>
    <xdr:sp macro="" textlink="">
      <xdr:nvSpPr>
        <xdr:cNvPr id="4" name="1 Rectángulo redondeado">
          <a:extLst>
            <a:ext uri="{FF2B5EF4-FFF2-40B4-BE49-F238E27FC236}">
              <a16:creationId xmlns:a16="http://schemas.microsoft.com/office/drawing/2014/main" id="{94568512-ED9F-4A5A-B116-62DF937ADBE9}"/>
            </a:ext>
          </a:extLst>
        </xdr:cNvPr>
        <xdr:cNvSpPr/>
      </xdr:nvSpPr>
      <xdr:spPr>
        <a:xfrm>
          <a:off x="624840" y="160020"/>
          <a:ext cx="15247620" cy="800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 y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secciones civiles y de instrucción del t.i.</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114300</xdr:colOff>
      <xdr:row>0</xdr:row>
      <xdr:rowOff>114300</xdr:rowOff>
    </xdr:from>
    <xdr:to>
      <xdr:col>18</xdr:col>
      <xdr:colOff>57150</xdr:colOff>
      <xdr:row>1</xdr:row>
      <xdr:rowOff>371475</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76300" y="114300"/>
          <a:ext cx="25117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85725</xdr:colOff>
      <xdr:row>1</xdr:row>
      <xdr:rowOff>504825</xdr:rowOff>
    </xdr:from>
    <xdr:to>
      <xdr:col>18</xdr:col>
      <xdr:colOff>38100</xdr:colOff>
      <xdr:row>2</xdr:row>
      <xdr:rowOff>323850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847725" y="666750"/>
          <a:ext cx="153352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18</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809625</xdr:colOff>
      <xdr:row>1</xdr:row>
      <xdr:rowOff>9525</xdr:rowOff>
    </xdr:from>
    <xdr:to>
      <xdr:col>20</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19051</xdr:colOff>
      <xdr:row>1</xdr:row>
      <xdr:rowOff>19050</xdr:rowOff>
    </xdr:from>
    <xdr:to>
      <xdr:col>12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2573654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38100</xdr:colOff>
      <xdr:row>1</xdr:row>
      <xdr:rowOff>495300</xdr:rowOff>
    </xdr:from>
    <xdr:to>
      <xdr:col>12</xdr:col>
      <xdr:colOff>28575</xdr:colOff>
      <xdr:row>2</xdr:row>
      <xdr:rowOff>314325</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800100" y="657225"/>
          <a:ext cx="15268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11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790575</xdr:colOff>
      <xdr:row>1</xdr:row>
      <xdr:rowOff>0</xdr:rowOff>
    </xdr:from>
    <xdr:to>
      <xdr:col>13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733425</xdr:colOff>
      <xdr:row>0</xdr:row>
      <xdr:rowOff>142875</xdr:rowOff>
    </xdr:from>
    <xdr:to>
      <xdr:col>19</xdr:col>
      <xdr:colOff>72390</xdr:colOff>
      <xdr:row>1</xdr:row>
      <xdr:rowOff>400050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33425" y="142875"/>
          <a:ext cx="144399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0</xdr:col>
      <xdr:colOff>685800</xdr:colOff>
      <xdr:row>2</xdr:row>
      <xdr:rowOff>0</xdr:rowOff>
    </xdr:from>
    <xdr:to>
      <xdr:col>19</xdr:col>
      <xdr:colOff>72390</xdr:colOff>
      <xdr:row>2</xdr:row>
      <xdr:rowOff>333375</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685800" y="676275"/>
          <a:ext cx="144875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26</xdr:row>
      <xdr:rowOff>28575</xdr:rowOff>
    </xdr:from>
    <xdr:to>
      <xdr:col>19</xdr:col>
      <xdr:colOff>34290</xdr:colOff>
      <xdr:row>27</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90575" y="6334125"/>
          <a:ext cx="143446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43813</xdr:colOff>
      <xdr:row>5</xdr:row>
      <xdr:rowOff>62865</xdr:rowOff>
    </xdr:from>
    <xdr:to>
      <xdr:col>18</xdr:col>
      <xdr:colOff>53339</xdr:colOff>
      <xdr:row>20</xdr:row>
      <xdr:rowOff>32385</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861061</xdr:colOff>
      <xdr:row>52</xdr:row>
      <xdr:rowOff>121921</xdr:rowOff>
    </xdr:from>
    <xdr:to>
      <xdr:col>18</xdr:col>
      <xdr:colOff>777240</xdr:colOff>
      <xdr:row>68</xdr:row>
      <xdr:rowOff>190500</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50</xdr:row>
      <xdr:rowOff>0</xdr:rowOff>
    </xdr:from>
    <xdr:to>
      <xdr:col>19</xdr:col>
      <xdr:colOff>38100</xdr:colOff>
      <xdr:row>52</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638174" y="11534775"/>
          <a:ext cx="14535151"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0</xdr:colOff>
      <xdr:row>1</xdr:row>
      <xdr:rowOff>0</xdr:rowOff>
    </xdr:from>
    <xdr:to>
      <xdr:col>21</xdr:col>
      <xdr:colOff>76201</xdr:colOff>
      <xdr:row>1</xdr:row>
      <xdr:rowOff>285749</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21FA25FA-4044-4663-B124-6B44E3679370}"/>
            </a:ext>
          </a:extLst>
        </xdr:cNvPr>
        <xdr:cNvSpPr/>
      </xdr:nvSpPr>
      <xdr:spPr>
        <a:xfrm flipH="1">
          <a:off x="16011525" y="161925"/>
          <a:ext cx="95250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742950</xdr:colOff>
      <xdr:row>1</xdr:row>
      <xdr:rowOff>9525</xdr:rowOff>
    </xdr:from>
    <xdr:to>
      <xdr:col>19</xdr:col>
      <xdr:colOff>74295</xdr:colOff>
      <xdr:row>1</xdr:row>
      <xdr:rowOff>428625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42950" y="171450"/>
          <a:ext cx="145256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0</xdr:col>
      <xdr:colOff>752475</xdr:colOff>
      <xdr:row>2</xdr:row>
      <xdr:rowOff>9525</xdr:rowOff>
    </xdr:from>
    <xdr:to>
      <xdr:col>19</xdr:col>
      <xdr:colOff>64770</xdr:colOff>
      <xdr:row>2</xdr:row>
      <xdr:rowOff>342900</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52475" y="685800"/>
          <a:ext cx="14506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25</xdr:row>
      <xdr:rowOff>47625</xdr:rowOff>
    </xdr:from>
    <xdr:to>
      <xdr:col>19</xdr:col>
      <xdr:colOff>26670</xdr:colOff>
      <xdr:row>28</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886450"/>
          <a:ext cx="1444942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9525</xdr:colOff>
      <xdr:row>6</xdr:row>
      <xdr:rowOff>19050</xdr:rowOff>
    </xdr:from>
    <xdr:to>
      <xdr:col>17</xdr:col>
      <xdr:colOff>866775</xdr:colOff>
      <xdr:row>21</xdr:row>
      <xdr:rowOff>190499</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93345</xdr:colOff>
      <xdr:row>30</xdr:row>
      <xdr:rowOff>99060</xdr:rowOff>
    </xdr:from>
    <xdr:to>
      <xdr:col>18</xdr:col>
      <xdr:colOff>51435</xdr:colOff>
      <xdr:row>47</xdr:row>
      <xdr:rowOff>137159</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50</xdr:row>
      <xdr:rowOff>0</xdr:rowOff>
    </xdr:from>
    <xdr:to>
      <xdr:col>18</xdr:col>
      <xdr:colOff>47625</xdr:colOff>
      <xdr:row>52</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191875"/>
          <a:ext cx="146494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866776</xdr:colOff>
      <xdr:row>1</xdr:row>
      <xdr:rowOff>285749</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AF7EE207-3BBE-4334-8F64-BA6FDE631798}"/>
            </a:ext>
          </a:extLst>
        </xdr:cNvPr>
        <xdr:cNvSpPr/>
      </xdr:nvSpPr>
      <xdr:spPr>
        <a:xfrm flipH="1">
          <a:off x="15240000" y="161925"/>
          <a:ext cx="86677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19</xdr:col>
      <xdr:colOff>64770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4506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p>
      </xdr:txBody>
    </xdr:sp>
    <xdr:clientData/>
  </xdr:twoCellAnchor>
  <xdr:twoCellAnchor editAs="oneCell">
    <xdr:from>
      <xdr:col>0</xdr:col>
      <xdr:colOff>752475</xdr:colOff>
      <xdr:row>25</xdr:row>
      <xdr:rowOff>114300</xdr:rowOff>
    </xdr:from>
    <xdr:to>
      <xdr:col>19</xdr:col>
      <xdr:colOff>55245</xdr:colOff>
      <xdr:row>28</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6038850"/>
          <a:ext cx="145256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9523</xdr:colOff>
      <xdr:row>5</xdr:row>
      <xdr:rowOff>28574</xdr:rowOff>
    </xdr:from>
    <xdr:to>
      <xdr:col>18</xdr:col>
      <xdr:colOff>28574</xdr:colOff>
      <xdr:row>21</xdr:row>
      <xdr:rowOff>152399</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314325</xdr:colOff>
      <xdr:row>30</xdr:row>
      <xdr:rowOff>163830</xdr:rowOff>
    </xdr:from>
    <xdr:to>
      <xdr:col>17</xdr:col>
      <xdr:colOff>262890</xdr:colOff>
      <xdr:row>47</xdr:row>
      <xdr:rowOff>154305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638175</xdr:colOff>
      <xdr:row>50</xdr:row>
      <xdr:rowOff>0</xdr:rowOff>
    </xdr:from>
    <xdr:to>
      <xdr:col>18</xdr:col>
      <xdr:colOff>38101</xdr:colOff>
      <xdr:row>52</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5" y="11363325"/>
          <a:ext cx="146399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742950</xdr:colOff>
      <xdr:row>1</xdr:row>
      <xdr:rowOff>9525</xdr:rowOff>
    </xdr:from>
    <xdr:to>
      <xdr:col>18</xdr:col>
      <xdr:colOff>864870</xdr:colOff>
      <xdr:row>1</xdr:row>
      <xdr:rowOff>428625</xdr:rowOff>
    </xdr:to>
    <xdr:sp macro="" textlink="">
      <xdr:nvSpPr>
        <xdr:cNvPr id="10" name="1 Rectángulo redondeado">
          <a:extLst>
            <a:ext uri="{FF2B5EF4-FFF2-40B4-BE49-F238E27FC236}">
              <a16:creationId xmlns:a16="http://schemas.microsoft.com/office/drawing/2014/main" id="{A1C48248-781C-4046-9DF6-2C4B61ED9420}"/>
            </a:ext>
          </a:extLst>
        </xdr:cNvPr>
        <xdr:cNvSpPr/>
      </xdr:nvSpPr>
      <xdr:spPr>
        <a:xfrm>
          <a:off x="742950" y="171450"/>
          <a:ext cx="144684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xdr:from>
      <xdr:col>20</xdr:col>
      <xdr:colOff>0</xdr:colOff>
      <xdr:row>1</xdr:row>
      <xdr:rowOff>0</xdr:rowOff>
    </xdr:from>
    <xdr:to>
      <xdr:col>20</xdr:col>
      <xdr:colOff>866776</xdr:colOff>
      <xdr:row>1</xdr:row>
      <xdr:rowOff>285749</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A079E21E-AB7C-44A2-A357-E5406D99CB05}"/>
            </a:ext>
          </a:extLst>
        </xdr:cNvPr>
        <xdr:cNvSpPr/>
      </xdr:nvSpPr>
      <xdr:spPr>
        <a:xfrm flipH="1">
          <a:off x="16125825" y="161925"/>
          <a:ext cx="86677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51435</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45923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18</xdr:col>
      <xdr:colOff>89535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46304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18</xdr:col>
      <xdr:colOff>60960</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00725"/>
          <a:ext cx="1458277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9523</xdr:colOff>
      <xdr:row>4</xdr:row>
      <xdr:rowOff>457199</xdr:rowOff>
    </xdr:from>
    <xdr:to>
      <xdr:col>17</xdr:col>
      <xdr:colOff>857249</xdr:colOff>
      <xdr:row>20</xdr:row>
      <xdr:rowOff>171450</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853441</xdr:colOff>
      <xdr:row>51</xdr:row>
      <xdr:rowOff>152401</xdr:rowOff>
    </xdr:from>
    <xdr:to>
      <xdr:col>17</xdr:col>
      <xdr:colOff>744855</xdr:colOff>
      <xdr:row>67</xdr:row>
      <xdr:rowOff>139065</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666748</xdr:colOff>
      <xdr:row>49</xdr:row>
      <xdr:rowOff>0</xdr:rowOff>
    </xdr:from>
    <xdr:to>
      <xdr:col>18</xdr:col>
      <xdr:colOff>19049</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66748" y="10915650"/>
          <a:ext cx="14706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876299</xdr:colOff>
      <xdr:row>1</xdr:row>
      <xdr:rowOff>0</xdr:rowOff>
    </xdr:from>
    <xdr:to>
      <xdr:col>18</xdr:col>
      <xdr:colOff>809624</xdr:colOff>
      <xdr:row>1</xdr:row>
      <xdr:rowOff>314325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D4A0F467-1F80-4465-9C3B-99F00C0B3EA6}"/>
            </a:ext>
          </a:extLst>
        </xdr:cNvPr>
        <xdr:cNvSpPr/>
      </xdr:nvSpPr>
      <xdr:spPr>
        <a:xfrm flipH="1">
          <a:off x="15354299" y="161925"/>
          <a:ext cx="809625" cy="3143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16</xdr:col>
      <xdr:colOff>893444</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4" y="180975"/>
          <a:ext cx="144303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17</xdr:col>
      <xdr:colOff>3810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44494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110489</xdr:colOff>
      <xdr:row>30</xdr:row>
      <xdr:rowOff>17145</xdr:rowOff>
    </xdr:from>
    <xdr:to>
      <xdr:col>17</xdr:col>
      <xdr:colOff>91439</xdr:colOff>
      <xdr:row>47</xdr:row>
      <xdr:rowOff>102870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638174</xdr:colOff>
      <xdr:row>49</xdr:row>
      <xdr:rowOff>0</xdr:rowOff>
    </xdr:from>
    <xdr:to>
      <xdr:col>17</xdr:col>
      <xdr:colOff>866775</xdr:colOff>
      <xdr:row>51</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125075"/>
          <a:ext cx="145637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9" name="3 Pentágono">
          <a:hlinkClick xmlns:r="http://schemas.openxmlformats.org/officeDocument/2006/relationships" r:id="rId2"/>
          <a:extLst>
            <a:ext uri="{FF2B5EF4-FFF2-40B4-BE49-F238E27FC236}">
              <a16:creationId xmlns:a16="http://schemas.microsoft.com/office/drawing/2014/main" id="{4331CFBF-09A8-4626-AD03-8A941180E6EF}"/>
            </a:ext>
          </a:extLst>
        </xdr:cNvPr>
        <xdr:cNvSpPr/>
      </xdr:nvSpPr>
      <xdr:spPr>
        <a:xfrm flipH="1">
          <a:off x="142113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25</xdr:row>
      <xdr:rowOff>0</xdr:rowOff>
    </xdr:from>
    <xdr:to>
      <xdr:col>17</xdr:col>
      <xdr:colOff>118110</xdr:colOff>
      <xdr:row>27</xdr:row>
      <xdr:rowOff>66675</xdr:rowOff>
    </xdr:to>
    <xdr:sp macro="" textlink="">
      <xdr:nvSpPr>
        <xdr:cNvPr id="4" name="3 Rectángulo redondeado">
          <a:extLst>
            <a:ext uri="{FF2B5EF4-FFF2-40B4-BE49-F238E27FC236}">
              <a16:creationId xmlns:a16="http://schemas.microsoft.com/office/drawing/2014/main" id="{FCB531AE-B30D-4147-AF8C-2C70E275D4A7}"/>
            </a:ext>
          </a:extLst>
        </xdr:cNvPr>
        <xdr:cNvSpPr/>
      </xdr:nvSpPr>
      <xdr:spPr>
        <a:xfrm>
          <a:off x="762000" y="5886450"/>
          <a:ext cx="1458277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Verbales posesorios por ocupación ilegal de viviendas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45893</xdr:colOff>
      <xdr:row>1</xdr:row>
      <xdr:rowOff>36369</xdr:rowOff>
    </xdr:from>
    <xdr:to>
      <xdr:col>16</xdr:col>
      <xdr:colOff>168332</xdr:colOff>
      <xdr:row>1</xdr:row>
      <xdr:rowOff>455469</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807893" y="200892"/>
          <a:ext cx="1693458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social, Primera Instancia y servicio común</a:t>
          </a:r>
        </a:p>
      </xdr:txBody>
    </xdr:sp>
    <xdr:clientData/>
  </xdr:twoCellAnchor>
  <xdr:twoCellAnchor editAs="oneCell">
    <xdr:from>
      <xdr:col>1</xdr:col>
      <xdr:colOff>32039</xdr:colOff>
      <xdr:row>1</xdr:row>
      <xdr:rowOff>484909</xdr:rowOff>
    </xdr:from>
    <xdr:to>
      <xdr:col>16</xdr:col>
      <xdr:colOff>188768</xdr:colOff>
      <xdr:row>4</xdr:row>
      <xdr:rowOff>17838</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94039" y="649432"/>
          <a:ext cx="16972684" cy="593148"/>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a:t>
          </a:r>
          <a:r>
            <a:rPr kumimoji="0" lang="es-ES" sz="1600" b="1" i="0" u="none" strike="noStrike" kern="0" cap="none"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AÑO </a:t>
          </a: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2025</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5868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552449</xdr:colOff>
      <xdr:row>2</xdr:row>
      <xdr:rowOff>0</xdr:rowOff>
    </xdr:from>
    <xdr:to>
      <xdr:col>18</xdr:col>
      <xdr:colOff>9524</xdr:colOff>
      <xdr:row>2</xdr:row>
      <xdr:rowOff>333375</xdr:rowOff>
    </xdr:to>
    <xdr:sp macro="" textlink="">
      <xdr:nvSpPr>
        <xdr:cNvPr id="3" name="3 Rectángulo redondeado">
          <a:extLst>
            <a:ext uri="{FF2B5EF4-FFF2-40B4-BE49-F238E27FC236}">
              <a16:creationId xmlns:a16="http://schemas.microsoft.com/office/drawing/2014/main" id="{77ADEF4F-B838-45FD-9BCF-3466CD7FD2FA}"/>
            </a:ext>
          </a:extLst>
        </xdr:cNvPr>
        <xdr:cNvSpPr/>
      </xdr:nvSpPr>
      <xdr:spPr>
        <a:xfrm>
          <a:off x="552449" y="676275"/>
          <a:ext cx="144875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jurídicas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17</xdr:col>
      <xdr:colOff>809625</xdr:colOff>
      <xdr:row>25</xdr:row>
      <xdr:rowOff>0</xdr:rowOff>
    </xdr:to>
    <xdr:sp macro="" textlink="">
      <xdr:nvSpPr>
        <xdr:cNvPr id="4" name="4 Rectángulo redondeado">
          <a:extLst>
            <a:ext uri="{FF2B5EF4-FFF2-40B4-BE49-F238E27FC236}">
              <a16:creationId xmlns:a16="http://schemas.microsoft.com/office/drawing/2014/main" id="{9AA23B8F-E6B6-4669-9A85-B02C92AD2117}"/>
            </a:ext>
          </a:extLst>
        </xdr:cNvPr>
        <xdr:cNvSpPr/>
      </xdr:nvSpPr>
      <xdr:spPr>
        <a:xfrm>
          <a:off x="581025" y="6076950"/>
          <a:ext cx="13754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jurídicas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866775</xdr:colOff>
      <xdr:row>4</xdr:row>
      <xdr:rowOff>466724</xdr:rowOff>
    </xdr:from>
    <xdr:to>
      <xdr:col>17</xdr:col>
      <xdr:colOff>781050</xdr:colOff>
      <xdr:row>21</xdr:row>
      <xdr:rowOff>200025</xdr:rowOff>
    </xdr:to>
    <xdr:graphicFrame macro="">
      <xdr:nvGraphicFramePr>
        <xdr:cNvPr id="5" name="Gráfico 4">
          <a:extLst>
            <a:ext uri="{FF2B5EF4-FFF2-40B4-BE49-F238E27FC236}">
              <a16:creationId xmlns:a16="http://schemas.microsoft.com/office/drawing/2014/main" id="{A2DF98CF-9D59-402B-AB91-C35B928CF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22860</xdr:colOff>
      <xdr:row>50</xdr:row>
      <xdr:rowOff>1905</xdr:rowOff>
    </xdr:from>
    <xdr:to>
      <xdr:col>17</xdr:col>
      <xdr:colOff>775335</xdr:colOff>
      <xdr:row>65</xdr:row>
      <xdr:rowOff>104775</xdr:rowOff>
    </xdr:to>
    <xdr:graphicFrame macro="">
      <xdr:nvGraphicFramePr>
        <xdr:cNvPr id="6" name="Gráfico 5">
          <a:extLst>
            <a:ext uri="{FF2B5EF4-FFF2-40B4-BE49-F238E27FC236}">
              <a16:creationId xmlns:a16="http://schemas.microsoft.com/office/drawing/2014/main" id="{AC0D92A7-C464-46AF-A262-7DBDEF0E1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17</xdr:col>
      <xdr:colOff>800099</xdr:colOff>
      <xdr:row>49</xdr:row>
      <xdr:rowOff>9525</xdr:rowOff>
    </xdr:to>
    <xdr:sp macro="" textlink="">
      <xdr:nvSpPr>
        <xdr:cNvPr id="7" name="2 Rectángulo redondeado">
          <a:extLst>
            <a:ext uri="{FF2B5EF4-FFF2-40B4-BE49-F238E27FC236}">
              <a16:creationId xmlns:a16="http://schemas.microsoft.com/office/drawing/2014/main" id="{1FFAA97F-BB16-4F2E-B134-CFE95159760B}"/>
            </a:ext>
          </a:extLst>
        </xdr:cNvPr>
        <xdr:cNvSpPr/>
      </xdr:nvSpPr>
      <xdr:spPr>
        <a:xfrm>
          <a:off x="581024" y="11182350"/>
          <a:ext cx="13744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jurídicas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22</xdr:col>
      <xdr:colOff>38101</xdr:colOff>
      <xdr:row>1</xdr:row>
      <xdr:rowOff>285749</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C9C4009C-359F-420D-93D7-A159A5EB7676}"/>
            </a:ext>
          </a:extLst>
        </xdr:cNvPr>
        <xdr:cNvSpPr/>
      </xdr:nvSpPr>
      <xdr:spPr>
        <a:xfrm flipH="1">
          <a:off x="14344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1</xdr:row>
      <xdr:rowOff>0</xdr:rowOff>
    </xdr:from>
    <xdr:to>
      <xdr:col>17</xdr:col>
      <xdr:colOff>819150</xdr:colOff>
      <xdr:row>1</xdr:row>
      <xdr:rowOff>419100</xdr:rowOff>
    </xdr:to>
    <xdr:sp macro="" textlink="">
      <xdr:nvSpPr>
        <xdr:cNvPr id="9" name="1 Rectángulo redondeado">
          <a:extLst>
            <a:ext uri="{FF2B5EF4-FFF2-40B4-BE49-F238E27FC236}">
              <a16:creationId xmlns:a16="http://schemas.microsoft.com/office/drawing/2014/main" id="{E640F36C-CE22-4B0B-885D-A0AB27F2337C}"/>
            </a:ext>
          </a:extLst>
        </xdr:cNvPr>
        <xdr:cNvSpPr/>
      </xdr:nvSpPr>
      <xdr:spPr>
        <a:xfrm>
          <a:off x="581025" y="161925"/>
          <a:ext cx="143922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1</xdr:row>
      <xdr:rowOff>19050</xdr:rowOff>
    </xdr:from>
    <xdr:to>
      <xdr:col>18</xdr:col>
      <xdr:colOff>123826</xdr:colOff>
      <xdr:row>1</xdr:row>
      <xdr:rowOff>438150</xdr:rowOff>
    </xdr:to>
    <xdr:sp macro="" textlink="">
      <xdr:nvSpPr>
        <xdr:cNvPr id="2" name="1 Rectángulo redondeado">
          <a:extLst>
            <a:ext uri="{FF2B5EF4-FFF2-40B4-BE49-F238E27FC236}">
              <a16:creationId xmlns:a16="http://schemas.microsoft.com/office/drawing/2014/main" id="{AB737B55-EA6F-44CB-A7BD-011E5C288BE6}"/>
            </a:ext>
          </a:extLst>
        </xdr:cNvPr>
        <xdr:cNvSpPr/>
      </xdr:nvSpPr>
      <xdr:spPr>
        <a:xfrm>
          <a:off x="571500" y="180975"/>
          <a:ext cx="1460182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0</xdr:col>
      <xdr:colOff>571499</xdr:colOff>
      <xdr:row>1</xdr:row>
      <xdr:rowOff>476250</xdr:rowOff>
    </xdr:from>
    <xdr:to>
      <xdr:col>18</xdr:col>
      <xdr:colOff>104774</xdr:colOff>
      <xdr:row>2</xdr:row>
      <xdr:rowOff>295275</xdr:rowOff>
    </xdr:to>
    <xdr:sp macro="" textlink="">
      <xdr:nvSpPr>
        <xdr:cNvPr id="3" name="3 Rectángulo redondeado">
          <a:extLst>
            <a:ext uri="{FF2B5EF4-FFF2-40B4-BE49-F238E27FC236}">
              <a16:creationId xmlns:a16="http://schemas.microsoft.com/office/drawing/2014/main" id="{91AE78A3-86C5-4080-B30C-B72D10D8B249}"/>
            </a:ext>
          </a:extLst>
        </xdr:cNvPr>
        <xdr:cNvSpPr/>
      </xdr:nvSpPr>
      <xdr:spPr>
        <a:xfrm>
          <a:off x="571499" y="638175"/>
          <a:ext cx="14592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empresarios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3175</xdr:colOff>
      <xdr:row>23</xdr:row>
      <xdr:rowOff>86783</xdr:rowOff>
    </xdr:from>
    <xdr:to>
      <xdr:col>17</xdr:col>
      <xdr:colOff>867833</xdr:colOff>
      <xdr:row>24</xdr:row>
      <xdr:rowOff>143933</xdr:rowOff>
    </xdr:to>
    <xdr:sp macro="" textlink="">
      <xdr:nvSpPr>
        <xdr:cNvPr id="4" name="4 Rectángulo redondeado">
          <a:extLst>
            <a:ext uri="{FF2B5EF4-FFF2-40B4-BE49-F238E27FC236}">
              <a16:creationId xmlns:a16="http://schemas.microsoft.com/office/drawing/2014/main" id="{90317AA5-995E-4673-AFEE-3DC0419D5366}"/>
            </a:ext>
          </a:extLst>
        </xdr:cNvPr>
        <xdr:cNvSpPr/>
      </xdr:nvSpPr>
      <xdr:spPr>
        <a:xfrm>
          <a:off x="584200" y="5687483"/>
          <a:ext cx="17609608"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19050</xdr:colOff>
      <xdr:row>4</xdr:row>
      <xdr:rowOff>466724</xdr:rowOff>
    </xdr:from>
    <xdr:to>
      <xdr:col>18</xdr:col>
      <xdr:colOff>19050</xdr:colOff>
      <xdr:row>22</xdr:row>
      <xdr:rowOff>38099</xdr:rowOff>
    </xdr:to>
    <xdr:graphicFrame macro="">
      <xdr:nvGraphicFramePr>
        <xdr:cNvPr id="5" name="Gráfico 4">
          <a:extLst>
            <a:ext uri="{FF2B5EF4-FFF2-40B4-BE49-F238E27FC236}">
              <a16:creationId xmlns:a16="http://schemas.microsoft.com/office/drawing/2014/main" id="{93E9B96A-C38C-4C4D-893F-C1CDE316B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885824</xdr:colOff>
      <xdr:row>50</xdr:row>
      <xdr:rowOff>20955</xdr:rowOff>
    </xdr:from>
    <xdr:to>
      <xdr:col>17</xdr:col>
      <xdr:colOff>748665</xdr:colOff>
      <xdr:row>65</xdr:row>
      <xdr:rowOff>203834</xdr:rowOff>
    </xdr:to>
    <xdr:graphicFrame macro="">
      <xdr:nvGraphicFramePr>
        <xdr:cNvPr id="6" name="Gráfico 5">
          <a:extLst>
            <a:ext uri="{FF2B5EF4-FFF2-40B4-BE49-F238E27FC236}">
              <a16:creationId xmlns:a16="http://schemas.microsoft.com/office/drawing/2014/main" id="{2D6FF6D1-F7FF-4A6C-B67E-EC867C0787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18</xdr:col>
      <xdr:colOff>0</xdr:colOff>
      <xdr:row>49</xdr:row>
      <xdr:rowOff>9525</xdr:rowOff>
    </xdr:to>
    <xdr:sp macro="" textlink="">
      <xdr:nvSpPr>
        <xdr:cNvPr id="7" name="2 Rectángulo redondeado">
          <a:extLst>
            <a:ext uri="{FF2B5EF4-FFF2-40B4-BE49-F238E27FC236}">
              <a16:creationId xmlns:a16="http://schemas.microsoft.com/office/drawing/2014/main" id="{75E056BA-0DF6-40D7-BB84-3F97D85165A9}"/>
            </a:ext>
          </a:extLst>
        </xdr:cNvPr>
        <xdr:cNvSpPr/>
      </xdr:nvSpPr>
      <xdr:spPr>
        <a:xfrm>
          <a:off x="581024" y="11182350"/>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naturales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95250</xdr:colOff>
      <xdr:row>1</xdr:row>
      <xdr:rowOff>0</xdr:rowOff>
    </xdr:from>
    <xdr:to>
      <xdr:col>19</xdr:col>
      <xdr:colOff>76200</xdr:colOff>
      <xdr:row>1</xdr:row>
      <xdr:rowOff>285749</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E0AC3FAD-1DC6-4BC4-9045-136B6F806645}"/>
            </a:ext>
          </a:extLst>
        </xdr:cNvPr>
        <xdr:cNvSpPr/>
      </xdr:nvSpPr>
      <xdr:spPr>
        <a:xfrm flipH="1">
          <a:off x="15144750" y="161925"/>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18</xdr:col>
      <xdr:colOff>28575</xdr:colOff>
      <xdr:row>2</xdr:row>
      <xdr:rowOff>333375</xdr:rowOff>
    </xdr:to>
    <xdr:sp macro="" textlink="">
      <xdr:nvSpPr>
        <xdr:cNvPr id="3" name="3 Rectángulo redondeado">
          <a:extLst>
            <a:ext uri="{FF2B5EF4-FFF2-40B4-BE49-F238E27FC236}">
              <a16:creationId xmlns:a16="http://schemas.microsoft.com/office/drawing/2014/main" id="{3EC8FB82-83CB-4975-9F0E-374463B53CA6}"/>
            </a:ext>
          </a:extLst>
        </xdr:cNvPr>
        <xdr:cNvSpPr/>
      </xdr:nvSpPr>
      <xdr:spPr>
        <a:xfrm>
          <a:off x="581025" y="1257300"/>
          <a:ext cx="14468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no empresarios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200025</xdr:rowOff>
    </xdr:from>
    <xdr:to>
      <xdr:col>18</xdr:col>
      <xdr:colOff>85725</xdr:colOff>
      <xdr:row>25</xdr:row>
      <xdr:rowOff>0</xdr:rowOff>
    </xdr:to>
    <xdr:sp macro="" textlink="">
      <xdr:nvSpPr>
        <xdr:cNvPr id="4" name="4 Rectángulo redondeado">
          <a:extLst>
            <a:ext uri="{FF2B5EF4-FFF2-40B4-BE49-F238E27FC236}">
              <a16:creationId xmlns:a16="http://schemas.microsoft.com/office/drawing/2014/main" id="{65E19AF9-8FDD-4F2B-B83A-C8798EAC75E5}"/>
            </a:ext>
          </a:extLst>
        </xdr:cNvPr>
        <xdr:cNvSpPr/>
      </xdr:nvSpPr>
      <xdr:spPr>
        <a:xfrm>
          <a:off x="609600" y="6657975"/>
          <a:ext cx="14497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naturales no empresarios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872490</xdr:colOff>
      <xdr:row>3</xdr:row>
      <xdr:rowOff>245745</xdr:rowOff>
    </xdr:from>
    <xdr:to>
      <xdr:col>17</xdr:col>
      <xdr:colOff>843915</xdr:colOff>
      <xdr:row>19</xdr:row>
      <xdr:rowOff>139065</xdr:rowOff>
    </xdr:to>
    <xdr:graphicFrame macro="">
      <xdr:nvGraphicFramePr>
        <xdr:cNvPr id="5" name="Gráfico 4">
          <a:extLst>
            <a:ext uri="{FF2B5EF4-FFF2-40B4-BE49-F238E27FC236}">
              <a16:creationId xmlns:a16="http://schemas.microsoft.com/office/drawing/2014/main" id="{75886209-7C4C-4AC8-896A-7D4AC7FAC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885824</xdr:colOff>
      <xdr:row>50</xdr:row>
      <xdr:rowOff>59055</xdr:rowOff>
    </xdr:from>
    <xdr:to>
      <xdr:col>17</xdr:col>
      <xdr:colOff>815339</xdr:colOff>
      <xdr:row>65</xdr:row>
      <xdr:rowOff>184785</xdr:rowOff>
    </xdr:to>
    <xdr:graphicFrame macro="">
      <xdr:nvGraphicFramePr>
        <xdr:cNvPr id="6" name="Gráfico 5">
          <a:extLst>
            <a:ext uri="{FF2B5EF4-FFF2-40B4-BE49-F238E27FC236}">
              <a16:creationId xmlns:a16="http://schemas.microsoft.com/office/drawing/2014/main" id="{676AAC01-ABA7-4E5F-9AE7-86ED6F360F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18</xdr:col>
      <xdr:colOff>28575</xdr:colOff>
      <xdr:row>49</xdr:row>
      <xdr:rowOff>9525</xdr:rowOff>
    </xdr:to>
    <xdr:sp macro="" textlink="">
      <xdr:nvSpPr>
        <xdr:cNvPr id="7" name="2 Rectángulo redondeado">
          <a:extLst>
            <a:ext uri="{FF2B5EF4-FFF2-40B4-BE49-F238E27FC236}">
              <a16:creationId xmlns:a16="http://schemas.microsoft.com/office/drawing/2014/main" id="{3BA83C91-DCAF-4ADF-8AC5-AD2EF0FA5816}"/>
            </a:ext>
          </a:extLst>
        </xdr:cNvPr>
        <xdr:cNvSpPr/>
      </xdr:nvSpPr>
      <xdr:spPr>
        <a:xfrm>
          <a:off x="581024" y="11763375"/>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naturales no empresarios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876299</xdr:colOff>
      <xdr:row>1</xdr:row>
      <xdr:rowOff>0</xdr:rowOff>
    </xdr:from>
    <xdr:to>
      <xdr:col>19</xdr:col>
      <xdr:colOff>85724</xdr:colOff>
      <xdr:row>1</xdr:row>
      <xdr:rowOff>276225</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E2BFC662-2272-4195-A730-A22E2BD6B981}"/>
            </a:ext>
          </a:extLst>
        </xdr:cNvPr>
        <xdr:cNvSpPr/>
      </xdr:nvSpPr>
      <xdr:spPr>
        <a:xfrm flipH="1">
          <a:off x="16792574" y="161925"/>
          <a:ext cx="962025" cy="2762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533402</xdr:colOff>
      <xdr:row>0</xdr:row>
      <xdr:rowOff>152400</xdr:rowOff>
    </xdr:from>
    <xdr:to>
      <xdr:col>18</xdr:col>
      <xdr:colOff>19051</xdr:colOff>
      <xdr:row>1</xdr:row>
      <xdr:rowOff>981075</xdr:rowOff>
    </xdr:to>
    <xdr:sp macro="" textlink="">
      <xdr:nvSpPr>
        <xdr:cNvPr id="10" name="2 Rectángulo redondeado">
          <a:extLst>
            <a:ext uri="{FF2B5EF4-FFF2-40B4-BE49-F238E27FC236}">
              <a16:creationId xmlns:a16="http://schemas.microsoft.com/office/drawing/2014/main" id="{8FF7D48C-B0CF-4121-BD94-76B8C230FE46}"/>
            </a:ext>
          </a:extLst>
        </xdr:cNvPr>
        <xdr:cNvSpPr/>
      </xdr:nvSpPr>
      <xdr:spPr>
        <a:xfrm>
          <a:off x="533402" y="152400"/>
          <a:ext cx="16278224"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571497</xdr:colOff>
      <xdr:row>0</xdr:row>
      <xdr:rowOff>179070</xdr:rowOff>
    </xdr:from>
    <xdr:to>
      <xdr:col>18</xdr:col>
      <xdr:colOff>714374</xdr:colOff>
      <xdr:row>1</xdr:row>
      <xdr:rowOff>407670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571497" y="179070"/>
          <a:ext cx="14773277" cy="4381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11430</xdr:colOff>
      <xdr:row>1</xdr:row>
      <xdr:rowOff>506729</xdr:rowOff>
    </xdr:from>
    <xdr:to>
      <xdr:col>18</xdr:col>
      <xdr:colOff>647700</xdr:colOff>
      <xdr:row>3</xdr:row>
      <xdr:rowOff>201930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601980" y="716279"/>
          <a:ext cx="14676120"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495299</xdr:colOff>
      <xdr:row>24</xdr:row>
      <xdr:rowOff>15240</xdr:rowOff>
    </xdr:from>
    <xdr:to>
      <xdr:col>18</xdr:col>
      <xdr:colOff>523874</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495299" y="6216015"/>
          <a:ext cx="14658975" cy="59436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15240</xdr:colOff>
      <xdr:row>3</xdr:row>
      <xdr:rowOff>306705</xdr:rowOff>
    </xdr:from>
    <xdr:to>
      <xdr:col>18</xdr:col>
      <xdr:colOff>533400</xdr:colOff>
      <xdr:row>21</xdr:row>
      <xdr:rowOff>76200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11430</xdr:colOff>
      <xdr:row>52</xdr:row>
      <xdr:rowOff>64769</xdr:rowOff>
    </xdr:from>
    <xdr:to>
      <xdr:col>18</xdr:col>
      <xdr:colOff>24764</xdr:colOff>
      <xdr:row>66</xdr:row>
      <xdr:rowOff>209550</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18</xdr:col>
      <xdr:colOff>66675</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3" y="11906250"/>
          <a:ext cx="146875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108585</xdr:colOff>
      <xdr:row>1</xdr:row>
      <xdr:rowOff>381000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13670AA7-F74E-4B01-9CEB-0A8186725B7F}"/>
            </a:ext>
          </a:extLst>
        </xdr:cNvPr>
        <xdr:cNvSpPr/>
      </xdr:nvSpPr>
      <xdr:spPr>
        <a:xfrm flipH="1">
          <a:off x="15525750" y="209550"/>
          <a:ext cx="1003935" cy="381000"/>
        </a:xfrm>
        <a:prstGeom prst="homePlate">
          <a:avLst>
            <a:gd name="adj" fmla="val 54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177165</xdr:rowOff>
    </xdr:from>
    <xdr:ext cx="15049500" cy="419100"/>
    <xdr:sp macro="" textlink="">
      <xdr:nvSpPr>
        <xdr:cNvPr id="2" name="1 Rectángulo redondeado">
          <a:extLst>
            <a:ext uri="{FF2B5EF4-FFF2-40B4-BE49-F238E27FC236}">
              <a16:creationId xmlns:a16="http://schemas.microsoft.com/office/drawing/2014/main" id="{F34736F7-AA56-42E5-8BC6-046DEA23C3D3}"/>
            </a:ext>
          </a:extLst>
        </xdr:cNvPr>
        <xdr:cNvSpPr/>
      </xdr:nvSpPr>
      <xdr:spPr>
        <a:xfrm>
          <a:off x="0" y="177165"/>
          <a:ext cx="15049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0</xdr:colOff>
      <xdr:row>2</xdr:row>
      <xdr:rowOff>0</xdr:rowOff>
    </xdr:from>
    <xdr:ext cx="14573249" cy="333375"/>
    <xdr:sp macro="" textlink="">
      <xdr:nvSpPr>
        <xdr:cNvPr id="3" name="2 Rectángulo redondeado">
          <a:extLst>
            <a:ext uri="{FF2B5EF4-FFF2-40B4-BE49-F238E27FC236}">
              <a16:creationId xmlns:a16="http://schemas.microsoft.com/office/drawing/2014/main" id="{E54F1B8E-463E-4FEC-B9D2-2D1B5D81FB4F}"/>
            </a:ext>
          </a:extLst>
        </xdr:cNvPr>
        <xdr:cNvSpPr/>
      </xdr:nvSpPr>
      <xdr:spPr>
        <a:xfrm>
          <a:off x="457200" y="723900"/>
          <a:ext cx="145732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presentados por TSJ. Persona natural</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7</xdr:col>
      <xdr:colOff>19051</xdr:colOff>
      <xdr:row>4</xdr:row>
      <xdr:rowOff>3809</xdr:rowOff>
    </xdr:from>
    <xdr:to>
      <xdr:col>22</xdr:col>
      <xdr:colOff>638175</xdr:colOff>
      <xdr:row>21</xdr:row>
      <xdr:rowOff>142875</xdr:rowOff>
    </xdr:to>
    <xdr:graphicFrame macro="">
      <xdr:nvGraphicFramePr>
        <xdr:cNvPr id="4" name="Gráfico 3">
          <a:extLst>
            <a:ext uri="{FF2B5EF4-FFF2-40B4-BE49-F238E27FC236}">
              <a16:creationId xmlns:a16="http://schemas.microsoft.com/office/drawing/2014/main" id="{7FF67C35-C363-440E-A150-14C348FC8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91440</xdr:colOff>
      <xdr:row>24</xdr:row>
      <xdr:rowOff>209550</xdr:rowOff>
    </xdr:from>
    <xdr:ext cx="14424659" cy="333375"/>
    <xdr:sp macro="" textlink="">
      <xdr:nvSpPr>
        <xdr:cNvPr id="5" name="3 Rectángulo redondeado">
          <a:extLst>
            <a:ext uri="{FF2B5EF4-FFF2-40B4-BE49-F238E27FC236}">
              <a16:creationId xmlns:a16="http://schemas.microsoft.com/office/drawing/2014/main" id="{30E47F95-FFE7-4AAA-ACB1-EDCB1F3D12A0}"/>
            </a:ext>
          </a:extLst>
        </xdr:cNvPr>
        <xdr:cNvSpPr/>
      </xdr:nvSpPr>
      <xdr:spPr>
        <a:xfrm>
          <a:off x="548640" y="6105525"/>
          <a:ext cx="1442465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 naturales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7</xdr:col>
      <xdr:colOff>91439</xdr:colOff>
      <xdr:row>50</xdr:row>
      <xdr:rowOff>24766</xdr:rowOff>
    </xdr:from>
    <xdr:to>
      <xdr:col>22</xdr:col>
      <xdr:colOff>523874</xdr:colOff>
      <xdr:row>68</xdr:row>
      <xdr:rowOff>133350</xdr:rowOff>
    </xdr:to>
    <xdr:graphicFrame macro="">
      <xdr:nvGraphicFramePr>
        <xdr:cNvPr id="6" name="Gráfico 5">
          <a:extLst>
            <a:ext uri="{FF2B5EF4-FFF2-40B4-BE49-F238E27FC236}">
              <a16:creationId xmlns:a16="http://schemas.microsoft.com/office/drawing/2014/main" id="{03E7B394-BFE2-4C70-9DEC-028718B073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392429</xdr:colOff>
      <xdr:row>46</xdr:row>
      <xdr:rowOff>38100</xdr:rowOff>
    </xdr:from>
    <xdr:to>
      <xdr:col>22</xdr:col>
      <xdr:colOff>638174</xdr:colOff>
      <xdr:row>49</xdr:row>
      <xdr:rowOff>53340</xdr:rowOff>
    </xdr:to>
    <xdr:sp macro="" textlink="">
      <xdr:nvSpPr>
        <xdr:cNvPr id="7" name="2 Rectángulo redondeado">
          <a:extLst>
            <a:ext uri="{FF2B5EF4-FFF2-40B4-BE49-F238E27FC236}">
              <a16:creationId xmlns:a16="http://schemas.microsoft.com/office/drawing/2014/main" id="{DA583214-F2D1-4298-9112-6045A825C733}"/>
            </a:ext>
          </a:extLst>
        </xdr:cNvPr>
        <xdr:cNvSpPr/>
      </xdr:nvSpPr>
      <xdr:spPr>
        <a:xfrm>
          <a:off x="392429" y="10991850"/>
          <a:ext cx="14533245" cy="50101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personas físicas empresarios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266700</xdr:colOff>
      <xdr:row>1</xdr:row>
      <xdr:rowOff>419100</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F0C49124-1669-4738-A0A6-90F52DF170F4}"/>
            </a:ext>
          </a:extLst>
        </xdr:cNvPr>
        <xdr:cNvSpPr/>
      </xdr:nvSpPr>
      <xdr:spPr>
        <a:xfrm flipH="1">
          <a:off x="15135225" y="209550"/>
          <a:ext cx="1114425" cy="419100"/>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24765</xdr:colOff>
      <xdr:row>0</xdr:row>
      <xdr:rowOff>152400</xdr:rowOff>
    </xdr:from>
    <xdr:ext cx="14796135" cy="419100"/>
    <xdr:sp macro="" textlink="">
      <xdr:nvSpPr>
        <xdr:cNvPr id="2" name="1 Rectángulo redondeado">
          <a:extLst>
            <a:ext uri="{FF2B5EF4-FFF2-40B4-BE49-F238E27FC236}">
              <a16:creationId xmlns:a16="http://schemas.microsoft.com/office/drawing/2014/main" id="{F4645267-26C3-4644-92D3-04CE471C3959}"/>
            </a:ext>
          </a:extLst>
        </xdr:cNvPr>
        <xdr:cNvSpPr/>
      </xdr:nvSpPr>
      <xdr:spPr>
        <a:xfrm>
          <a:off x="481965" y="152400"/>
          <a:ext cx="1479613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60958</xdr:colOff>
      <xdr:row>2</xdr:row>
      <xdr:rowOff>15240</xdr:rowOff>
    </xdr:from>
    <xdr:ext cx="14731367" cy="333375"/>
    <xdr:sp macro="" textlink="">
      <xdr:nvSpPr>
        <xdr:cNvPr id="3" name="2 Rectángulo redondeado">
          <a:extLst>
            <a:ext uri="{FF2B5EF4-FFF2-40B4-BE49-F238E27FC236}">
              <a16:creationId xmlns:a16="http://schemas.microsoft.com/office/drawing/2014/main" id="{2A369841-9C8C-4A17-8054-24CC5BE77FCC}"/>
            </a:ext>
          </a:extLst>
        </xdr:cNvPr>
        <xdr:cNvSpPr/>
      </xdr:nvSpPr>
      <xdr:spPr>
        <a:xfrm>
          <a:off x="518158" y="739140"/>
          <a:ext cx="14731367"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a:t>
          </a:r>
          <a:r>
            <a:rPr lang="es-ES" sz="1600" b="1" baseline="0">
              <a:latin typeface="Verdana" panose="020B0604030504040204" pitchFamily="34" charset="0"/>
              <a:ea typeface="Verdana" panose="020B0604030504040204" pitchFamily="34" charset="0"/>
              <a:cs typeface="Verdana" panose="020B0604030504040204" pitchFamily="34" charset="0"/>
            </a:rPr>
            <a:t>cedimientos Especiales de </a:t>
          </a:r>
          <a:r>
            <a:rPr lang="es-ES" sz="1600" b="1">
              <a:latin typeface="Verdana" panose="020B0604030504040204" pitchFamily="34" charset="0"/>
              <a:ea typeface="Verdana" panose="020B0604030504040204" pitchFamily="34" charset="0"/>
              <a:cs typeface="Verdana" panose="020B0604030504040204" pitchFamily="34" charset="0"/>
            </a:rPr>
            <a:t>Microempresas presentados por TSJ. Persona jurídica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5</xdr:col>
      <xdr:colOff>0</xdr:colOff>
      <xdr:row>4</xdr:row>
      <xdr:rowOff>19050</xdr:rowOff>
    </xdr:from>
    <xdr:to>
      <xdr:col>19</xdr:col>
      <xdr:colOff>800100</xdr:colOff>
      <xdr:row>22</xdr:row>
      <xdr:rowOff>38099</xdr:rowOff>
    </xdr:to>
    <xdr:graphicFrame macro="">
      <xdr:nvGraphicFramePr>
        <xdr:cNvPr id="4" name="Gráfico 3">
          <a:extLst>
            <a:ext uri="{FF2B5EF4-FFF2-40B4-BE49-F238E27FC236}">
              <a16:creationId xmlns:a16="http://schemas.microsoft.com/office/drawing/2014/main" id="{F8BD7C8A-0C19-4898-9E48-5027287F9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441959</xdr:colOff>
      <xdr:row>24</xdr:row>
      <xdr:rowOff>123825</xdr:rowOff>
    </xdr:from>
    <xdr:ext cx="14817092" cy="333375"/>
    <xdr:sp macro="" textlink="">
      <xdr:nvSpPr>
        <xdr:cNvPr id="5" name="3 Rectángulo redondeado">
          <a:extLst>
            <a:ext uri="{FF2B5EF4-FFF2-40B4-BE49-F238E27FC236}">
              <a16:creationId xmlns:a16="http://schemas.microsoft.com/office/drawing/2014/main" id="{8BE336C2-743E-40D3-9C18-E5F03E7783E1}"/>
            </a:ext>
          </a:extLst>
        </xdr:cNvPr>
        <xdr:cNvSpPr/>
      </xdr:nvSpPr>
      <xdr:spPr>
        <a:xfrm>
          <a:off x="441959" y="6019800"/>
          <a:ext cx="14817092"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7</xdr:col>
      <xdr:colOff>76200</xdr:colOff>
      <xdr:row>50</xdr:row>
      <xdr:rowOff>5713</xdr:rowOff>
    </xdr:from>
    <xdr:to>
      <xdr:col>20</xdr:col>
      <xdr:colOff>76200</xdr:colOff>
      <xdr:row>67</xdr:row>
      <xdr:rowOff>99059</xdr:rowOff>
    </xdr:to>
    <xdr:graphicFrame macro="">
      <xdr:nvGraphicFramePr>
        <xdr:cNvPr id="6" name="Gráfico 5">
          <a:extLst>
            <a:ext uri="{FF2B5EF4-FFF2-40B4-BE49-F238E27FC236}">
              <a16:creationId xmlns:a16="http://schemas.microsoft.com/office/drawing/2014/main" id="{4CC155CA-C853-43B6-B576-68DA7032F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114299</xdr:colOff>
      <xdr:row>47</xdr:row>
      <xdr:rowOff>19050</xdr:rowOff>
    </xdr:from>
    <xdr:to>
      <xdr:col>20</xdr:col>
      <xdr:colOff>19050</xdr:colOff>
      <xdr:row>49</xdr:row>
      <xdr:rowOff>24765</xdr:rowOff>
    </xdr:to>
    <xdr:sp macro="" textlink="">
      <xdr:nvSpPr>
        <xdr:cNvPr id="7" name="2 Rectángulo redondeado">
          <a:extLst>
            <a:ext uri="{FF2B5EF4-FFF2-40B4-BE49-F238E27FC236}">
              <a16:creationId xmlns:a16="http://schemas.microsoft.com/office/drawing/2014/main" id="{398E9D3D-B548-43AD-89ED-382039DE6C3D}"/>
            </a:ext>
          </a:extLst>
        </xdr:cNvPr>
        <xdr:cNvSpPr/>
      </xdr:nvSpPr>
      <xdr:spPr>
        <a:xfrm>
          <a:off x="571499" y="11134725"/>
          <a:ext cx="14678026"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156210</xdr:colOff>
      <xdr:row>1</xdr:row>
      <xdr:rowOff>381000</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9AB6CB98-799F-4985-899E-43CA496679B1}"/>
            </a:ext>
          </a:extLst>
        </xdr:cNvPr>
        <xdr:cNvSpPr/>
      </xdr:nvSpPr>
      <xdr:spPr>
        <a:xfrm flipH="1">
          <a:off x="16078200" y="209550"/>
          <a:ext cx="1003935" cy="381000"/>
        </a:xfrm>
        <a:prstGeom prst="homePlate">
          <a:avLst>
            <a:gd name="adj" fmla="val 54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1904</xdr:colOff>
      <xdr:row>1</xdr:row>
      <xdr:rowOff>15240</xdr:rowOff>
    </xdr:from>
    <xdr:ext cx="15095221" cy="419100"/>
    <xdr:sp macro="" textlink="">
      <xdr:nvSpPr>
        <xdr:cNvPr id="2" name="1 Rectángulo redondeado">
          <a:extLst>
            <a:ext uri="{FF2B5EF4-FFF2-40B4-BE49-F238E27FC236}">
              <a16:creationId xmlns:a16="http://schemas.microsoft.com/office/drawing/2014/main" id="{F63AA448-8992-489C-BB7D-8F5609698808}"/>
            </a:ext>
          </a:extLst>
        </xdr:cNvPr>
        <xdr:cNvSpPr/>
      </xdr:nvSpPr>
      <xdr:spPr>
        <a:xfrm>
          <a:off x="459104" y="224790"/>
          <a:ext cx="15095221"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oneCellAnchor>
  <xdr:oneCellAnchor>
    <xdr:from>
      <xdr:col>1</xdr:col>
      <xdr:colOff>24766</xdr:colOff>
      <xdr:row>1</xdr:row>
      <xdr:rowOff>510540</xdr:rowOff>
    </xdr:from>
    <xdr:ext cx="15053310" cy="333375"/>
    <xdr:sp macro="" textlink="">
      <xdr:nvSpPr>
        <xdr:cNvPr id="3" name="2 Rectángulo redondeado">
          <a:extLst>
            <a:ext uri="{FF2B5EF4-FFF2-40B4-BE49-F238E27FC236}">
              <a16:creationId xmlns:a16="http://schemas.microsoft.com/office/drawing/2014/main" id="{DDA34926-A0A0-4C42-8DA9-83C6683E7BC4}"/>
            </a:ext>
          </a:extLst>
        </xdr:cNvPr>
        <xdr:cNvSpPr/>
      </xdr:nvSpPr>
      <xdr:spPr>
        <a:xfrm>
          <a:off x="481966" y="720090"/>
          <a:ext cx="1505331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Procedimientos Especiales de Microempresas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55245</xdr:colOff>
      <xdr:row>24</xdr:row>
      <xdr:rowOff>140970</xdr:rowOff>
    </xdr:from>
    <xdr:ext cx="14994255" cy="333375"/>
    <xdr:sp macro="" textlink="">
      <xdr:nvSpPr>
        <xdr:cNvPr id="4" name="3 Rectángulo redondeado">
          <a:extLst>
            <a:ext uri="{FF2B5EF4-FFF2-40B4-BE49-F238E27FC236}">
              <a16:creationId xmlns:a16="http://schemas.microsoft.com/office/drawing/2014/main" id="{AA0E1BE6-D490-4688-A2BA-CC4F8D009312}"/>
            </a:ext>
          </a:extLst>
        </xdr:cNvPr>
        <xdr:cNvSpPr/>
      </xdr:nvSpPr>
      <xdr:spPr>
        <a:xfrm>
          <a:off x="512445" y="6094095"/>
          <a:ext cx="1499425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5</xdr:col>
      <xdr:colOff>0</xdr:colOff>
      <xdr:row>4</xdr:row>
      <xdr:rowOff>38099</xdr:rowOff>
    </xdr:from>
    <xdr:to>
      <xdr:col>19</xdr:col>
      <xdr:colOff>952500</xdr:colOff>
      <xdr:row>22</xdr:row>
      <xdr:rowOff>190500</xdr:rowOff>
    </xdr:to>
    <xdr:graphicFrame macro="">
      <xdr:nvGraphicFramePr>
        <xdr:cNvPr id="5" name="Gráfico 4">
          <a:extLst>
            <a:ext uri="{FF2B5EF4-FFF2-40B4-BE49-F238E27FC236}">
              <a16:creationId xmlns:a16="http://schemas.microsoft.com/office/drawing/2014/main" id="{0CC8E358-82C9-4022-8E9F-B2BEF9346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49528</xdr:colOff>
      <xdr:row>47</xdr:row>
      <xdr:rowOff>15240</xdr:rowOff>
    </xdr:from>
    <xdr:to>
      <xdr:col>19</xdr:col>
      <xdr:colOff>942975</xdr:colOff>
      <xdr:row>49</xdr:row>
      <xdr:rowOff>26670</xdr:rowOff>
    </xdr:to>
    <xdr:sp macro="" textlink="">
      <xdr:nvSpPr>
        <xdr:cNvPr id="6" name="2 Rectángulo redondeado">
          <a:extLst>
            <a:ext uri="{FF2B5EF4-FFF2-40B4-BE49-F238E27FC236}">
              <a16:creationId xmlns:a16="http://schemas.microsoft.com/office/drawing/2014/main" id="{D7F966C7-050F-4890-B72C-94C14BDD59F5}"/>
            </a:ext>
          </a:extLst>
        </xdr:cNvPr>
        <xdr:cNvSpPr/>
      </xdr:nvSpPr>
      <xdr:spPr>
        <a:xfrm>
          <a:off x="506728" y="11188065"/>
          <a:ext cx="14942822" cy="33528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87629</xdr:colOff>
      <xdr:row>49</xdr:row>
      <xdr:rowOff>131445</xdr:rowOff>
    </xdr:from>
    <xdr:to>
      <xdr:col>19</xdr:col>
      <xdr:colOff>849629</xdr:colOff>
      <xdr:row>67</xdr:row>
      <xdr:rowOff>83820</xdr:rowOff>
    </xdr:to>
    <xdr:graphicFrame macro="">
      <xdr:nvGraphicFramePr>
        <xdr:cNvPr id="7" name="Gráfico 6">
          <a:extLst>
            <a:ext uri="{FF2B5EF4-FFF2-40B4-BE49-F238E27FC236}">
              <a16:creationId xmlns:a16="http://schemas.microsoft.com/office/drawing/2014/main" id="{47AD15F4-847E-4580-A32A-81AD25BA36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0</xdr:colOff>
      <xdr:row>1</xdr:row>
      <xdr:rowOff>0</xdr:rowOff>
    </xdr:from>
    <xdr:to>
      <xdr:col>22</xdr:col>
      <xdr:colOff>171450</xdr:colOff>
      <xdr:row>1</xdr:row>
      <xdr:rowOff>392430</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09EC598D-BFBD-462D-9584-19AE31EA66AB}"/>
            </a:ext>
          </a:extLst>
        </xdr:cNvPr>
        <xdr:cNvSpPr/>
      </xdr:nvSpPr>
      <xdr:spPr>
        <a:xfrm flipH="1">
          <a:off x="16592550" y="209550"/>
          <a:ext cx="1104900" cy="39243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Efecto%20crisis%201&#186;%20trim%20A&#241;o%202025%20bis/Datos%20sobre%20el%20efecto%20de%20la%20crisis%20en%20los%20juzgados%20de%20lo%20mercantil%201T%202025%20-%20con%20Microempresas.xlsx" TargetMode="External"/><Relationship Id="rId2"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 Id="rId1" Type="http://schemas.openxmlformats.org/officeDocument/2006/relationships/externalLinkPath" Target="/00%20CRISIS/A&#241;o%202025/Efecto%20crisis%201&#186;%20trim%20A&#241;o%202025%20bis/Datos%20sobre%20el%20efecto%20de%20la%20crisis%20en%20los%20juzgados%20de%20lo%20mercantil%201T%202025%20-%20con%20Microempres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curs.sin masa declarados TSJ"/>
      <sheetName val="PEM TSJ persona jurídica"/>
      <sheetName val="PEM TSJ  pers nat emp"/>
      <sheetName val="PEM presentados TSJ total"/>
      <sheetName val="PEM aperturados TSJ"/>
      <sheetName val="PEM de continuación TSJ"/>
      <sheetName val="PEM de liquidación TSJ"/>
      <sheetName val="Provi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81"/>
  <sheetViews>
    <sheetView tabSelected="1" zoomScaleNormal="100" workbookViewId="0"/>
  </sheetViews>
  <sheetFormatPr baseColWidth="10" defaultColWidth="11.42578125"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05"/>
      <c r="B5" s="106"/>
      <c r="C5" s="106"/>
      <c r="D5" s="2"/>
      <c r="E5" s="2"/>
      <c r="F5" s="7"/>
      <c r="G5" s="7"/>
      <c r="H5" s="7"/>
      <c r="I5" s="2"/>
      <c r="J5" s="2"/>
      <c r="K5" s="2"/>
    </row>
    <row r="6" spans="1:16" ht="14.25" customHeight="1" x14ac:dyDescent="0.2">
      <c r="A6" s="107"/>
      <c r="B6" s="107"/>
      <c r="C6" s="107"/>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56"/>
      <c r="B9" s="56"/>
      <c r="C9" s="56"/>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04" t="s">
        <v>29</v>
      </c>
      <c r="C16" s="104"/>
      <c r="D16" s="104"/>
      <c r="E16" s="104"/>
      <c r="F16" s="104"/>
      <c r="G16" s="104"/>
      <c r="H16" s="104"/>
      <c r="I16" s="104"/>
      <c r="J16" s="104"/>
      <c r="K16" s="104"/>
      <c r="L16" s="104"/>
      <c r="M16" s="104"/>
      <c r="N16" s="104"/>
      <c r="O16" s="104"/>
      <c r="P16" s="104"/>
    </row>
    <row r="17" spans="1:16" ht="20.100000000000001" customHeight="1" x14ac:dyDescent="0.2">
      <c r="A17" s="2"/>
      <c r="B17" s="104" t="s">
        <v>123</v>
      </c>
      <c r="C17" s="104"/>
      <c r="D17" s="104"/>
      <c r="E17" s="104"/>
      <c r="F17" s="104"/>
      <c r="G17" s="104"/>
      <c r="H17" s="104"/>
      <c r="I17" s="104"/>
      <c r="J17" s="104"/>
      <c r="K17" s="104"/>
      <c r="L17" s="104"/>
      <c r="M17" s="104"/>
      <c r="N17" s="104"/>
      <c r="O17" s="104"/>
      <c r="P17" s="104"/>
    </row>
    <row r="18" spans="1:16" ht="20.100000000000001" customHeight="1" x14ac:dyDescent="0.2">
      <c r="A18" s="2"/>
      <c r="B18" s="104" t="s">
        <v>124</v>
      </c>
      <c r="C18" s="104"/>
      <c r="D18" s="104"/>
      <c r="E18" s="104"/>
      <c r="F18" s="104"/>
      <c r="G18" s="104"/>
      <c r="H18" s="104"/>
      <c r="I18" s="104"/>
      <c r="J18" s="104"/>
      <c r="K18" s="104"/>
      <c r="L18" s="104"/>
      <c r="M18" s="104"/>
      <c r="N18" s="104"/>
      <c r="O18" s="104"/>
      <c r="P18" s="104"/>
    </row>
    <row r="19" spans="1:16" ht="20.100000000000001" customHeight="1" x14ac:dyDescent="0.2">
      <c r="A19" s="2"/>
      <c r="B19" s="104" t="s">
        <v>125</v>
      </c>
      <c r="C19" s="104"/>
      <c r="D19" s="104"/>
      <c r="E19" s="104"/>
      <c r="F19" s="104"/>
      <c r="G19" s="104"/>
      <c r="H19" s="104"/>
      <c r="I19" s="104"/>
      <c r="J19" s="104"/>
      <c r="K19" s="104"/>
      <c r="L19" s="104"/>
      <c r="M19" s="104"/>
      <c r="N19" s="104"/>
      <c r="O19" s="104"/>
      <c r="P19" s="104"/>
    </row>
    <row r="20" spans="1:16" ht="20.100000000000001" customHeight="1" x14ac:dyDescent="0.2">
      <c r="A20" s="2"/>
      <c r="B20" s="104" t="s">
        <v>53</v>
      </c>
      <c r="C20" s="104"/>
      <c r="D20" s="104"/>
      <c r="E20" s="104"/>
      <c r="F20" s="104"/>
      <c r="G20" s="104"/>
      <c r="H20" s="104"/>
      <c r="I20" s="104"/>
      <c r="J20" s="104"/>
      <c r="K20" s="104"/>
      <c r="L20" s="104"/>
      <c r="M20" s="104"/>
      <c r="N20" s="104"/>
      <c r="O20" s="104"/>
      <c r="P20" s="104"/>
    </row>
    <row r="21" spans="1:16" ht="20.100000000000001" customHeight="1" x14ac:dyDescent="0.2">
      <c r="A21" s="2"/>
      <c r="B21" s="60" t="s">
        <v>5</v>
      </c>
      <c r="C21" s="60"/>
      <c r="D21" s="60"/>
      <c r="E21" s="60"/>
      <c r="F21" s="60"/>
      <c r="G21" s="60"/>
      <c r="H21" s="60"/>
      <c r="I21" s="60"/>
      <c r="J21" s="60"/>
      <c r="K21" s="60"/>
      <c r="L21" s="60"/>
      <c r="M21" s="60"/>
      <c r="N21" s="60"/>
      <c r="O21" s="60"/>
      <c r="P21" s="60"/>
    </row>
    <row r="22" spans="1:16" ht="20.100000000000001" customHeight="1" x14ac:dyDescent="0.2">
      <c r="A22" s="60"/>
      <c r="B22" s="60" t="s">
        <v>132</v>
      </c>
      <c r="C22" s="60"/>
      <c r="D22" s="60"/>
      <c r="E22" s="60"/>
      <c r="F22" s="60"/>
      <c r="G22" s="60"/>
      <c r="H22" s="60"/>
      <c r="I22" s="60"/>
      <c r="J22" s="60"/>
      <c r="K22" s="60"/>
      <c r="L22" s="60"/>
      <c r="M22" s="60"/>
      <c r="N22" s="60"/>
      <c r="O22" s="60"/>
      <c r="P22" s="60"/>
    </row>
    <row r="23" spans="1:16" ht="20.100000000000001" customHeight="1" x14ac:dyDescent="0.2">
      <c r="A23" s="60"/>
      <c r="B23" s="60" t="s">
        <v>133</v>
      </c>
      <c r="C23" s="60"/>
      <c r="D23" s="60"/>
      <c r="E23" s="60"/>
      <c r="F23" s="60"/>
      <c r="G23" s="60"/>
      <c r="H23" s="60"/>
      <c r="I23" s="60"/>
      <c r="J23" s="60"/>
      <c r="K23" s="60"/>
      <c r="L23" s="60"/>
      <c r="M23" s="60"/>
      <c r="N23" s="60"/>
      <c r="O23" s="60"/>
      <c r="P23" s="60"/>
    </row>
    <row r="24" spans="1:16" ht="20.100000000000001" customHeight="1" x14ac:dyDescent="0.2">
      <c r="A24" s="60"/>
      <c r="B24" s="60" t="s">
        <v>134</v>
      </c>
      <c r="C24" s="60"/>
      <c r="D24" s="60"/>
      <c r="E24" s="60"/>
      <c r="F24" s="60"/>
      <c r="G24" s="60"/>
      <c r="H24" s="60"/>
      <c r="I24" s="60"/>
      <c r="J24" s="60"/>
      <c r="K24" s="60"/>
      <c r="L24" s="60"/>
      <c r="M24" s="60"/>
      <c r="N24" s="60"/>
      <c r="O24" s="60"/>
      <c r="P24" s="60"/>
    </row>
    <row r="25" spans="1:16" ht="20.100000000000001" customHeight="1" x14ac:dyDescent="0.2">
      <c r="A25" s="60"/>
      <c r="B25" s="60" t="s">
        <v>135</v>
      </c>
      <c r="C25" s="60"/>
      <c r="D25" s="60"/>
      <c r="E25" s="60"/>
      <c r="F25" s="60"/>
      <c r="G25" s="60"/>
      <c r="H25" s="60"/>
      <c r="I25" s="60"/>
      <c r="J25" s="60"/>
      <c r="K25" s="60"/>
      <c r="L25" s="60"/>
      <c r="M25" s="60"/>
      <c r="N25" s="60"/>
      <c r="O25" s="60"/>
      <c r="P25" s="60"/>
    </row>
    <row r="26" spans="1:16" ht="20.100000000000001" customHeight="1" x14ac:dyDescent="0.2">
      <c r="A26" s="60"/>
      <c r="B26" s="60" t="s">
        <v>136</v>
      </c>
      <c r="C26" s="60"/>
      <c r="D26" s="60"/>
      <c r="E26" s="60"/>
      <c r="F26" s="60"/>
      <c r="G26" s="60"/>
      <c r="H26" s="60"/>
      <c r="I26" s="60"/>
      <c r="J26" s="60"/>
      <c r="K26" s="60"/>
      <c r="L26" s="60"/>
      <c r="M26" s="60"/>
      <c r="N26" s="60"/>
      <c r="O26" s="60"/>
      <c r="P26" s="60"/>
    </row>
    <row r="27" spans="1:16" ht="20.100000000000001" customHeight="1" x14ac:dyDescent="0.2">
      <c r="A27" s="60"/>
      <c r="B27" s="60" t="s">
        <v>137</v>
      </c>
      <c r="C27" s="60"/>
      <c r="D27" s="60"/>
      <c r="E27" s="60"/>
      <c r="F27" s="60"/>
      <c r="G27" s="60"/>
      <c r="H27" s="60"/>
      <c r="I27" s="60"/>
      <c r="J27" s="60"/>
      <c r="K27" s="60"/>
      <c r="L27" s="60"/>
      <c r="M27" s="60"/>
      <c r="N27" s="60"/>
      <c r="O27" s="60"/>
      <c r="P27" s="60"/>
    </row>
    <row r="28" spans="1:16" ht="20.100000000000001" customHeight="1" x14ac:dyDescent="0.2">
      <c r="A28" s="2"/>
      <c r="B28" s="104" t="s">
        <v>6</v>
      </c>
      <c r="C28" s="104"/>
      <c r="D28" s="104"/>
      <c r="E28" s="104"/>
      <c r="F28" s="104"/>
      <c r="G28" s="104"/>
      <c r="H28" s="104"/>
      <c r="I28" s="104"/>
      <c r="J28" s="104"/>
      <c r="K28" s="104"/>
      <c r="L28" s="104"/>
      <c r="M28" s="104"/>
      <c r="N28" s="104"/>
      <c r="O28" s="104"/>
      <c r="P28" s="104"/>
    </row>
    <row r="29" spans="1:16" ht="20.100000000000001" customHeight="1" x14ac:dyDescent="0.2">
      <c r="A29" s="2"/>
      <c r="B29" s="104" t="s">
        <v>4</v>
      </c>
      <c r="C29" s="104"/>
      <c r="D29" s="104"/>
      <c r="E29" s="104"/>
      <c r="F29" s="104"/>
      <c r="G29" s="104"/>
      <c r="H29" s="104"/>
      <c r="I29" s="104"/>
      <c r="J29" s="104"/>
      <c r="K29" s="104"/>
      <c r="L29" s="104"/>
      <c r="M29" s="104"/>
      <c r="N29" s="104"/>
      <c r="O29" s="104"/>
      <c r="P29" s="104"/>
    </row>
    <row r="30" spans="1:16" ht="20.100000000000001" customHeight="1" x14ac:dyDescent="0.2">
      <c r="A30" s="2"/>
      <c r="B30" s="104" t="s">
        <v>17</v>
      </c>
      <c r="C30" s="104"/>
      <c r="D30" s="104"/>
      <c r="E30" s="104"/>
      <c r="F30" s="104"/>
      <c r="G30" s="104"/>
      <c r="H30" s="104"/>
      <c r="I30" s="104"/>
      <c r="J30" s="104"/>
      <c r="K30" s="104"/>
      <c r="L30" s="104"/>
      <c r="M30" s="104"/>
      <c r="N30" s="104"/>
      <c r="O30" s="104"/>
      <c r="P30" s="104"/>
    </row>
    <row r="31" spans="1:16" ht="20.100000000000001" customHeight="1" x14ac:dyDescent="0.2">
      <c r="A31" s="2"/>
      <c r="B31" s="104" t="s">
        <v>33</v>
      </c>
      <c r="C31" s="104"/>
      <c r="D31" s="104"/>
      <c r="E31" s="104"/>
      <c r="F31" s="104"/>
      <c r="G31" s="104"/>
      <c r="H31" s="104"/>
      <c r="I31" s="104"/>
      <c r="J31" s="104"/>
      <c r="K31" s="104"/>
      <c r="L31" s="104"/>
      <c r="M31" s="104"/>
      <c r="N31" s="104"/>
      <c r="O31" s="104"/>
      <c r="P31" s="104"/>
    </row>
    <row r="32" spans="1:16" ht="20.100000000000001" customHeight="1" x14ac:dyDescent="0.2">
      <c r="A32" s="2"/>
      <c r="B32" s="104" t="s">
        <v>38</v>
      </c>
      <c r="C32" s="104"/>
      <c r="D32" s="104"/>
      <c r="E32" s="104"/>
      <c r="F32" s="104"/>
      <c r="G32" s="104"/>
      <c r="H32" s="104"/>
      <c r="I32" s="104"/>
      <c r="J32" s="104"/>
      <c r="K32" s="104"/>
      <c r="L32" s="104"/>
      <c r="M32" s="104"/>
      <c r="N32" s="104"/>
      <c r="O32" s="104"/>
      <c r="P32" s="104"/>
    </row>
    <row r="33" spans="1:16" ht="20.100000000000001" customHeight="1" x14ac:dyDescent="0.2">
      <c r="A33" s="2"/>
      <c r="B33" s="104" t="s">
        <v>47</v>
      </c>
      <c r="C33" s="104"/>
      <c r="D33" s="104"/>
      <c r="E33" s="104"/>
      <c r="F33" s="104"/>
      <c r="G33" s="104"/>
      <c r="H33" s="104"/>
      <c r="I33" s="104"/>
      <c r="J33" s="104"/>
      <c r="K33" s="104"/>
      <c r="L33" s="104"/>
      <c r="M33" s="104"/>
      <c r="N33" s="104"/>
      <c r="O33" s="104"/>
      <c r="P33" s="104"/>
    </row>
    <row r="34" spans="1:16" ht="20.100000000000001" customHeight="1" x14ac:dyDescent="0.2">
      <c r="B34" s="104" t="s">
        <v>46</v>
      </c>
      <c r="C34" s="104"/>
      <c r="D34" s="104"/>
      <c r="E34" s="104"/>
      <c r="F34" s="104"/>
      <c r="G34" s="104"/>
      <c r="H34" s="104"/>
      <c r="I34" s="104"/>
      <c r="J34" s="104"/>
      <c r="K34" s="104"/>
      <c r="L34" s="104"/>
      <c r="M34" s="104"/>
      <c r="N34" s="104"/>
      <c r="O34" s="104"/>
      <c r="P34" s="104"/>
    </row>
    <row r="35" spans="1:16" ht="20.100000000000001" customHeight="1" x14ac:dyDescent="0.2">
      <c r="B35" s="104" t="s">
        <v>48</v>
      </c>
      <c r="C35" s="104"/>
      <c r="D35" s="104"/>
      <c r="E35" s="104"/>
      <c r="F35" s="104"/>
      <c r="G35" s="104"/>
      <c r="H35" s="104"/>
      <c r="I35" s="104"/>
      <c r="J35" s="104"/>
      <c r="K35" s="104"/>
      <c r="L35" s="104"/>
      <c r="M35" s="104"/>
      <c r="N35" s="104"/>
      <c r="O35" s="104"/>
      <c r="P35" s="104"/>
    </row>
    <row r="36" spans="1:16" ht="20.100000000000001" customHeight="1" x14ac:dyDescent="0.2">
      <c r="B36" s="104" t="s">
        <v>49</v>
      </c>
      <c r="C36" s="104"/>
      <c r="D36" s="104"/>
      <c r="E36" s="104"/>
      <c r="F36" s="104"/>
      <c r="G36" s="104"/>
      <c r="H36" s="104"/>
      <c r="I36" s="104"/>
      <c r="J36" s="104"/>
      <c r="K36" s="104"/>
      <c r="L36" s="104"/>
      <c r="M36" s="104"/>
      <c r="N36" s="104"/>
      <c r="O36" s="104"/>
      <c r="P36" s="104"/>
    </row>
    <row r="37" spans="1:16" ht="20.100000000000001" customHeight="1" x14ac:dyDescent="0.2">
      <c r="B37" s="104" t="s">
        <v>51</v>
      </c>
      <c r="C37" s="104"/>
      <c r="D37" s="104"/>
      <c r="E37" s="104"/>
      <c r="F37" s="104"/>
      <c r="G37" s="104"/>
      <c r="H37" s="104"/>
      <c r="I37" s="104"/>
      <c r="J37" s="104"/>
      <c r="K37" s="104"/>
      <c r="L37" s="104"/>
      <c r="M37" s="104"/>
      <c r="N37" s="104"/>
      <c r="O37" s="104"/>
      <c r="P37" s="104"/>
    </row>
    <row r="38" spans="1:16" ht="14.25" customHeight="1" x14ac:dyDescent="0.2">
      <c r="B38" s="60" t="s">
        <v>114</v>
      </c>
      <c r="C38" s="17"/>
      <c r="D38" s="17"/>
      <c r="E38" s="17"/>
      <c r="F38" s="17"/>
      <c r="G38" s="17"/>
      <c r="H38" s="17"/>
      <c r="I38" s="17"/>
      <c r="J38" s="17"/>
      <c r="K38" s="17"/>
      <c r="L38" s="17"/>
      <c r="M38" s="17"/>
      <c r="N38" s="17"/>
      <c r="O38" s="17"/>
      <c r="P38" s="17"/>
    </row>
    <row r="39" spans="1:16" ht="14.25" customHeight="1" x14ac:dyDescent="0.2">
      <c r="B39" s="17"/>
      <c r="C39" s="17"/>
      <c r="D39" s="17"/>
      <c r="E39" s="17"/>
      <c r="F39" s="17"/>
      <c r="G39" s="17"/>
      <c r="H39" s="17"/>
      <c r="I39" s="17"/>
      <c r="J39" s="17"/>
      <c r="K39" s="17"/>
      <c r="L39" s="17"/>
      <c r="M39" s="17"/>
      <c r="N39" s="17"/>
      <c r="O39" s="17"/>
      <c r="P39" s="17"/>
    </row>
    <row r="40" spans="1:16" ht="14.25" customHeight="1" x14ac:dyDescent="0.2"/>
    <row r="41" spans="1:16" ht="14.25" customHeight="1" x14ac:dyDescent="0.2"/>
    <row r="42" spans="1:16" ht="14.25" customHeight="1" x14ac:dyDescent="0.2"/>
    <row r="43" spans="1:16" ht="14.25" customHeight="1" x14ac:dyDescent="0.2"/>
    <row r="44" spans="1:16" ht="14.25" customHeight="1" x14ac:dyDescent="0.2"/>
    <row r="45" spans="1:16" ht="14.25" customHeight="1" x14ac:dyDescent="0.2"/>
    <row r="46" spans="1:16" ht="14.25" customHeight="1" x14ac:dyDescent="0.2"/>
    <row r="47" spans="1:16" ht="14.25" customHeight="1" x14ac:dyDescent="0.2"/>
    <row r="48" spans="1: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sheetData>
  <mergeCells count="17">
    <mergeCell ref="B36:P36"/>
    <mergeCell ref="B37:P37"/>
    <mergeCell ref="B19:P19"/>
    <mergeCell ref="B28:P28"/>
    <mergeCell ref="B29:P29"/>
    <mergeCell ref="B30:P30"/>
    <mergeCell ref="B31:P31"/>
    <mergeCell ref="B32:P32"/>
    <mergeCell ref="B33:P33"/>
    <mergeCell ref="B34:P34"/>
    <mergeCell ref="B20:P20"/>
    <mergeCell ref="B35:P35"/>
    <mergeCell ref="B18:P18"/>
    <mergeCell ref="A5:C5"/>
    <mergeCell ref="A6:C6"/>
    <mergeCell ref="B16:P16"/>
    <mergeCell ref="B17:P17"/>
  </mergeCells>
  <phoneticPr fontId="0" type="noConversion"/>
  <hyperlinks>
    <hyperlink ref="B17" location="'Concursos presentados TSJ'!A1" display="Concursos presentados por TSJ" xr:uid="{00000000-0004-0000-0000-000001000000}"/>
    <hyperlink ref="B22" location="'PEM TSJ  persona natural'!Área_de_impresión" display="Procedimientos especiales de microempresas presentados por TSJ. Persona natural" xr:uid="{00000000-0004-0000-0000-000002000000}"/>
    <hyperlink ref="B28" location="'Cantidades presentados TSJ '!A1" display="Reclamaciones de cantidad presentadas por TSJ" xr:uid="{00000000-0004-0000-0000-000003000000}"/>
    <hyperlink ref="B29" location="'Ej. Hipot. presentados TSJ '!A1" display="Ejecuciones hipotecarias presentadas por TSJ" xr:uid="{00000000-0004-0000-0000-000004000000}"/>
    <hyperlink ref="B30" location="'Embargos provincias'!Área_de_impresión" display="Embargos presentados por TSJ" xr:uid="{00000000-0004-0000-0000-000005000000}"/>
    <hyperlink ref="B16" location="'Concursos presentados TSJ'!A1" display="Concursos presentados por TSJ" xr:uid="{00000000-0004-0000-0000-000006000000}"/>
    <hyperlink ref="B32:F32" location="'Lanzamientos SC c.positivo TSJ'!A1" display="Lanzamientos con cumplimiento positivo por TSJ" xr:uid="{00000000-0004-0000-0000-000007000000}"/>
    <hyperlink ref="B31" location="'Lanzamientos SC recibidos TSJ'!A1" display="Lanzamientos recibidos en los Servicios Comunes por TSJ" xr:uid="{00000000-0004-0000-0000-000008000000}"/>
    <hyperlink ref="B32" location="'Lanzamientos SC c.positivo TSJ'!A1" display="Lanzamientos con cumplimiento positivo en los Servicios Comunes  por TSJ" xr:uid="{00000000-0004-0000-0000-000009000000}"/>
    <hyperlink ref="B33:F33" location="'Lanzamientos practicados TSJ'!A1" display="Lanzamientos practicados en los Juzgados de 1º instancia por TSJ" xr:uid="{00000000-0004-0000-0000-00000A000000}"/>
    <hyperlink ref="B28:F28" location="'Recl. cantidad TSJ'!A1" display="Reclamaciones de cantidad presentadas por TSJ" xr:uid="{00000000-0004-0000-0000-00000B000000}"/>
    <hyperlink ref="B30:E30" location="'Monitorios presentados TSJ  '!A1" display="Monitorios presentados por TSJ" xr:uid="{00000000-0004-0000-0000-00000C000000}"/>
    <hyperlink ref="B32:I32" location="'Lanzamientos con Cump ptivo TSJ'!A1" display="Lanzamientos con cumplimiento positivo en los Servicios Comunes  por TSJ" xr:uid="{00000000-0004-0000-0000-00000D000000}"/>
    <hyperlink ref="B16:D16" location="'Definiciones y conceptos'!A1" display="Definiciones y conceptos" xr:uid="{00000000-0004-0000-0000-00000E000000}"/>
    <hyperlink ref="B33:H33" location="'Lanzamientos practic. total TSJ'!A1" display="Total lanzamientos practicados en los Juzgados de 1º instancia por TSJ" xr:uid="{00000000-0004-0000-0000-00000F000000}"/>
    <hyperlink ref="B34:F34" location="'Lanzamientos practicados TSJ'!A1" display="Lanzamientos practicados en los Juzgados de 1º instancia por TSJ" xr:uid="{00000000-0004-0000-0000-000010000000}"/>
    <hyperlink ref="B34:H34" location="'Lanzamientos practic. total TSJ'!A1" display="Lanzamientos consecuencia de ejecución hipotecaria en los Juzgados de 1º instancia por TSJ" xr:uid="{00000000-0004-0000-0000-000011000000}"/>
    <hyperlink ref="B35:F35" location="'Lanzamientos practicados TSJ'!A1" display="Lanzamientos practicados en los Juzgados de 1º instancia por TSJ" xr:uid="{00000000-0004-0000-0000-000012000000}"/>
    <hyperlink ref="B35:H35" location="'Lanzamientos practic. total TSJ'!A1" display="Lanzamientos consecuencia de la Ley de Arrendamientos Urbanos en los Juzgados de 1º instancia por TSJ" xr:uid="{00000000-0004-0000-0000-000013000000}"/>
    <hyperlink ref="B36:F36" location="'Lanzamientos practicados TSJ'!A1" display="Lanzamientos practicados en los Juzgados de 1º instancia por TSJ" xr:uid="{00000000-0004-0000-0000-000014000000}"/>
    <hyperlink ref="B36:H36" location="'Lanzamientos. Otros TSJ'!A1" display="Otros lanzamientos practicados en los Juzgados de 1º instancia por TSJ" xr:uid="{00000000-0004-0000-0000-000015000000}"/>
    <hyperlink ref="B34:J34" location="'Lanzamientos E.hipotecaria TSJ'!A1" display="Lanzamientos consecuencia de ejecución hipotecaria en los Juzgados de 1º instancia por TSJ" xr:uid="{00000000-0004-0000-0000-000016000000}"/>
    <hyperlink ref="B35:K35" location="'Lanzamientos L.A.U  TSJ'!A1" display="Lanzamientos consecuencia de la Ley de Arrendamientos Urbanos en los Juzgados de 1º instancia por TSJ" xr:uid="{00000000-0004-0000-0000-000017000000}"/>
    <hyperlink ref="B19:K19" location="'Concursos p.f. presentados TSJ '!A1" display="Concursos de personas naturales no empresarios presentados en juzgados de primera instancia por TSJ" xr:uid="{00000000-0004-0000-0000-000019000000}"/>
    <hyperlink ref="B37:P37" location="'Verb. pos.ocupación'!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7:P17" location="'Concursos pers.juridi.TSJ'!A1" display="Concursos personas jurídicas presentados en  Juzgados de lo Mercantil por TSJ" xr:uid="{00000000-0004-0000-0000-00001D000000}"/>
    <hyperlink ref="B19:P19" location="'Concursos pers.nat.no empr TSJ'!A1" display="Concursos de personas naturales no empresarios presentados en Juzgados de Primera Instancia  y Mercantil por TSJ" xr:uid="{2EB07586-F1C9-4F49-823B-00C65428F711}"/>
    <hyperlink ref="B38" location="Provincias!A1" display="Datos provinciales" xr:uid="{02088351-E982-4EA2-9B8D-148401F624BA}"/>
    <hyperlink ref="B18:K18" location="'Concursos p.f. presentados TSJ '!A1" display="Concursos de personas naturales no empresarios presentados en juzgados de primera instancia por TSJ" xr:uid="{495EFB7E-8E7F-4D86-BE5C-DA8E27A1E73C}"/>
    <hyperlink ref="B18:P18" location="'Concursos pers.nat empr TSJ'!A1" display="Concursos de personas naturales empresarios presentados en Juzgados de lo Mercantil por TSJ" xr:uid="{5EBC4B7F-CA51-42A3-8FCF-62B4E37FECC3}"/>
    <hyperlink ref="B22:P22" location="'PEM TSJ  persona natural'!Área_de_impresión" display="Procedimientos especiales de microempresas. Persona natural por TSJ" xr:uid="{84735822-B0C1-4CFD-979E-7CFF94A2CFCE}"/>
    <hyperlink ref="B23" location="'PEM TSJ persona jurídica'!A1" display="Procedimientos especiales de microempresas presentados por TSJ. Persona jurídica" xr:uid="{5E169F90-D49D-4033-9B07-B43C8E564476}"/>
    <hyperlink ref="B24" location="'PEM presentados TSJ total'!A1" display="Total de procedimientos especiales de Microempresas presentados por TSJ" xr:uid="{29311E78-D4E8-44C9-899D-9BF5545366DC}"/>
    <hyperlink ref="B25" location="'PEM aperturados TSJ'!A1" display="Procedimientos especiales de Microempresas aperturados por TSJ" xr:uid="{3E325B7E-2925-4CE9-8C05-1D6C7EC9E3D8}"/>
    <hyperlink ref="B26" location="'PEM de continuación TSJ'!A1" display="Procedimientos especiales de Microempresas de continuación por TSJ" xr:uid="{EFF2708E-B94C-4BF4-9781-25148E6B7408}"/>
    <hyperlink ref="B27" location="'PEM de liquidación TSJ'!A1" display="Procedimientos especiales de Microempresas de liquidación por TSJ" xr:uid="{16D32A3C-554A-4504-83DB-46589CCDD6CE}"/>
  </hyperlinks>
  <pageMargins left="0.75" right="0.75" top="1" bottom="1" header="0" footer="0"/>
  <pageSetup paperSize="9" scale="62"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B841-76DB-4768-A4E7-92CDDA3DE2D6}">
  <sheetPr codeName="Hoja14"/>
  <dimension ref="A2:Y71"/>
  <sheetViews>
    <sheetView topLeftCell="A9" zoomScaleNormal="100" workbookViewId="0"/>
  </sheetViews>
  <sheetFormatPr baseColWidth="10" defaultColWidth="11.42578125" defaultRowHeight="12.75" x14ac:dyDescent="0.2"/>
  <cols>
    <col min="1" max="1" width="6.7109375" style="73" customWidth="1"/>
    <col min="2" max="2" width="33.85546875" style="73" customWidth="1"/>
    <col min="3" max="4" width="13.140625" style="73" customWidth="1"/>
    <col min="5" max="5" width="12.28515625" style="73" customWidth="1"/>
    <col min="6" max="7" width="12.28515625" style="73" hidden="1" customWidth="1"/>
    <col min="8" max="20" width="12.28515625" style="73" customWidth="1"/>
    <col min="21" max="21" width="9.5703125" style="73" customWidth="1"/>
    <col min="22" max="22" width="14.42578125" style="73" customWidth="1"/>
    <col min="23" max="61" width="12.28515625" style="73" customWidth="1"/>
    <col min="62" max="16384" width="11.42578125" style="73"/>
  </cols>
  <sheetData>
    <row r="2" spans="2:16" ht="40.5" customHeight="1" x14ac:dyDescent="0.25">
      <c r="B2" s="75"/>
      <c r="C2" s="75"/>
      <c r="D2" s="75"/>
      <c r="E2" s="74"/>
      <c r="P2" s="52"/>
    </row>
    <row r="3" spans="2:16" s="79" customFormat="1" ht="28.5" customHeight="1" x14ac:dyDescent="0.2">
      <c r="B3" s="77"/>
      <c r="C3" s="77"/>
      <c r="D3" s="77"/>
      <c r="E3" s="99"/>
    </row>
    <row r="5" spans="2:16" ht="39" customHeight="1" x14ac:dyDescent="0.2">
      <c r="C5" s="89">
        <v>2024</v>
      </c>
      <c r="D5" s="89">
        <v>2025</v>
      </c>
    </row>
    <row r="6" spans="2:16" ht="17.100000000000001" customHeight="1" thickBot="1" x14ac:dyDescent="0.25">
      <c r="B6" s="81" t="s">
        <v>24</v>
      </c>
      <c r="C6" s="95">
        <v>286</v>
      </c>
      <c r="D6" s="95">
        <v>274</v>
      </c>
    </row>
    <row r="7" spans="2:16" ht="17.100000000000001" customHeight="1" thickBot="1" x14ac:dyDescent="0.25">
      <c r="B7" s="81" t="s">
        <v>25</v>
      </c>
      <c r="C7" s="95">
        <v>7</v>
      </c>
      <c r="D7" s="95">
        <v>20</v>
      </c>
    </row>
    <row r="8" spans="2:16" ht="17.100000000000001" customHeight="1" thickBot="1" x14ac:dyDescent="0.25">
      <c r="B8" s="81" t="s">
        <v>54</v>
      </c>
      <c r="C8" s="95">
        <v>39</v>
      </c>
      <c r="D8" s="95">
        <v>61</v>
      </c>
    </row>
    <row r="9" spans="2:16" ht="17.100000000000001" customHeight="1" thickBot="1" x14ac:dyDescent="0.25">
      <c r="B9" s="81" t="s">
        <v>19</v>
      </c>
      <c r="C9" s="95">
        <v>10</v>
      </c>
      <c r="D9" s="95">
        <v>2</v>
      </c>
    </row>
    <row r="10" spans="2:16" ht="17.100000000000001" customHeight="1" thickBot="1" x14ac:dyDescent="0.25">
      <c r="B10" s="81" t="s">
        <v>0</v>
      </c>
      <c r="C10" s="95">
        <v>73</v>
      </c>
      <c r="D10" s="95">
        <v>102</v>
      </c>
    </row>
    <row r="11" spans="2:16" ht="17.100000000000001" customHeight="1" thickBot="1" x14ac:dyDescent="0.25">
      <c r="B11" s="81" t="s">
        <v>1</v>
      </c>
      <c r="C11" s="95">
        <v>27</v>
      </c>
      <c r="D11" s="95">
        <v>36</v>
      </c>
    </row>
    <row r="12" spans="2:16" ht="17.100000000000001" customHeight="1" thickBot="1" x14ac:dyDescent="0.25">
      <c r="B12" s="81" t="s">
        <v>26</v>
      </c>
      <c r="C12" s="95">
        <v>71</v>
      </c>
      <c r="D12" s="95">
        <v>52</v>
      </c>
    </row>
    <row r="13" spans="2:16" ht="17.100000000000001" customHeight="1" thickBot="1" x14ac:dyDescent="0.25">
      <c r="B13" s="81" t="s">
        <v>21</v>
      </c>
      <c r="C13" s="95">
        <v>16</v>
      </c>
      <c r="D13" s="95">
        <v>29</v>
      </c>
    </row>
    <row r="14" spans="2:16" ht="17.100000000000001" customHeight="1" thickBot="1" x14ac:dyDescent="0.25">
      <c r="B14" s="81" t="s">
        <v>12</v>
      </c>
      <c r="C14" s="95">
        <v>181</v>
      </c>
      <c r="D14" s="95">
        <v>164</v>
      </c>
    </row>
    <row r="15" spans="2:16" ht="17.100000000000001" customHeight="1" thickBot="1" x14ac:dyDescent="0.25">
      <c r="B15" s="81" t="s">
        <v>20</v>
      </c>
      <c r="C15" s="95">
        <v>345</v>
      </c>
      <c r="D15" s="95">
        <v>364</v>
      </c>
    </row>
    <row r="16" spans="2:16" ht="17.100000000000001" customHeight="1" thickBot="1" x14ac:dyDescent="0.25">
      <c r="B16" s="81" t="s">
        <v>8</v>
      </c>
      <c r="C16" s="95">
        <v>17</v>
      </c>
      <c r="D16" s="95">
        <v>16</v>
      </c>
    </row>
    <row r="17" spans="2:9" ht="17.100000000000001" customHeight="1" thickBot="1" x14ac:dyDescent="0.25">
      <c r="B17" s="81" t="s">
        <v>2</v>
      </c>
      <c r="C17" s="95">
        <v>15</v>
      </c>
      <c r="D17" s="95">
        <v>22</v>
      </c>
    </row>
    <row r="18" spans="2:9" ht="17.100000000000001" customHeight="1" thickBot="1" x14ac:dyDescent="0.25">
      <c r="B18" s="81" t="s">
        <v>55</v>
      </c>
      <c r="C18" s="95">
        <v>963</v>
      </c>
      <c r="D18" s="95">
        <v>984</v>
      </c>
    </row>
    <row r="19" spans="2:9" ht="17.100000000000001" customHeight="1" thickBot="1" x14ac:dyDescent="0.25">
      <c r="B19" s="81" t="s">
        <v>56</v>
      </c>
      <c r="C19" s="95">
        <v>77</v>
      </c>
      <c r="D19" s="95">
        <v>104</v>
      </c>
    </row>
    <row r="20" spans="2:9" ht="17.100000000000001" customHeight="1" thickBot="1" x14ac:dyDescent="0.25">
      <c r="B20" s="81" t="s">
        <v>57</v>
      </c>
      <c r="C20" s="95">
        <v>1</v>
      </c>
      <c r="D20" s="95">
        <v>0</v>
      </c>
    </row>
    <row r="21" spans="2:9" ht="17.100000000000001" customHeight="1" thickBot="1" x14ac:dyDescent="0.25">
      <c r="B21" s="81" t="s">
        <v>23</v>
      </c>
      <c r="C21" s="95">
        <v>60</v>
      </c>
      <c r="D21" s="95">
        <v>86</v>
      </c>
    </row>
    <row r="22" spans="2:9" ht="17.100000000000001" customHeight="1" thickBot="1" x14ac:dyDescent="0.25">
      <c r="B22" s="81" t="s">
        <v>3</v>
      </c>
      <c r="C22" s="95">
        <v>14</v>
      </c>
      <c r="D22" s="95">
        <v>19</v>
      </c>
    </row>
    <row r="23" spans="2:9" ht="17.100000000000001" customHeight="1" thickBot="1" x14ac:dyDescent="0.25">
      <c r="B23" s="84" t="s">
        <v>9</v>
      </c>
      <c r="C23" s="85">
        <v>2202</v>
      </c>
      <c r="D23" s="85">
        <v>2335</v>
      </c>
    </row>
    <row r="24" spans="2:9" ht="30" customHeight="1" x14ac:dyDescent="0.2">
      <c r="G24" s="96"/>
      <c r="I24" s="83"/>
    </row>
    <row r="25" spans="2:9" ht="42" customHeight="1" x14ac:dyDescent="0.2">
      <c r="B25" s="86"/>
      <c r="C25" s="86"/>
      <c r="D25" s="86"/>
      <c r="E25" s="86"/>
    </row>
    <row r="27" spans="2:9" ht="39" customHeight="1" x14ac:dyDescent="0.2">
      <c r="C27" s="80" t="s">
        <v>130</v>
      </c>
    </row>
    <row r="28" spans="2:9" ht="17.100000000000001" customHeight="1" thickBot="1" x14ac:dyDescent="0.25">
      <c r="B28" s="81" t="s">
        <v>24</v>
      </c>
      <c r="C28" s="87">
        <f>D6/C6-1</f>
        <v>-4.1958041958041981E-2</v>
      </c>
    </row>
    <row r="29" spans="2:9" ht="17.100000000000001" customHeight="1" thickBot="1" x14ac:dyDescent="0.25">
      <c r="B29" s="81" t="s">
        <v>25</v>
      </c>
      <c r="C29" s="87">
        <f t="shared" ref="C29:C45" si="0">D7/C7-1</f>
        <v>1.8571428571428572</v>
      </c>
    </row>
    <row r="30" spans="2:9" ht="17.100000000000001" customHeight="1" thickBot="1" x14ac:dyDescent="0.25">
      <c r="B30" s="81" t="s">
        <v>54</v>
      </c>
      <c r="C30" s="87">
        <f t="shared" si="0"/>
        <v>0.5641025641025641</v>
      </c>
    </row>
    <row r="31" spans="2:9" ht="17.100000000000001" customHeight="1" thickBot="1" x14ac:dyDescent="0.25">
      <c r="B31" s="81" t="s">
        <v>19</v>
      </c>
      <c r="C31" s="87">
        <f t="shared" si="0"/>
        <v>-0.8</v>
      </c>
    </row>
    <row r="32" spans="2:9" ht="17.100000000000001" customHeight="1" thickBot="1" x14ac:dyDescent="0.25">
      <c r="B32" s="81" t="s">
        <v>0</v>
      </c>
      <c r="C32" s="87">
        <f t="shared" si="0"/>
        <v>0.39726027397260277</v>
      </c>
    </row>
    <row r="33" spans="1:25" ht="17.100000000000001" customHeight="1" thickBot="1" x14ac:dyDescent="0.25">
      <c r="B33" s="81" t="s">
        <v>1</v>
      </c>
      <c r="C33" s="87">
        <f t="shared" si="0"/>
        <v>0.33333333333333326</v>
      </c>
    </row>
    <row r="34" spans="1:25" ht="17.100000000000001" customHeight="1" thickBot="1" x14ac:dyDescent="0.25">
      <c r="B34" s="81" t="s">
        <v>26</v>
      </c>
      <c r="C34" s="87">
        <f t="shared" si="0"/>
        <v>-0.26760563380281688</v>
      </c>
    </row>
    <row r="35" spans="1:25" ht="17.100000000000001" customHeight="1" thickBot="1" x14ac:dyDescent="0.25">
      <c r="B35" s="81" t="s">
        <v>21</v>
      </c>
      <c r="C35" s="87">
        <f t="shared" si="0"/>
        <v>0.8125</v>
      </c>
    </row>
    <row r="36" spans="1:25" ht="17.100000000000001" customHeight="1" thickBot="1" x14ac:dyDescent="0.25">
      <c r="B36" s="81" t="s">
        <v>12</v>
      </c>
      <c r="C36" s="87">
        <f t="shared" si="0"/>
        <v>-9.392265193370164E-2</v>
      </c>
    </row>
    <row r="37" spans="1:25" ht="17.100000000000001" customHeight="1" thickBot="1" x14ac:dyDescent="0.25">
      <c r="B37" s="81" t="s">
        <v>20</v>
      </c>
      <c r="C37" s="87">
        <f t="shared" si="0"/>
        <v>5.507246376811592E-2</v>
      </c>
    </row>
    <row r="38" spans="1:25" ht="17.100000000000001" customHeight="1" thickBot="1" x14ac:dyDescent="0.25">
      <c r="B38" s="81" t="s">
        <v>8</v>
      </c>
      <c r="C38" s="87">
        <f t="shared" si="0"/>
        <v>-5.8823529411764719E-2</v>
      </c>
    </row>
    <row r="39" spans="1:25" ht="17.100000000000001" customHeight="1" thickBot="1" x14ac:dyDescent="0.25">
      <c r="B39" s="81" t="s">
        <v>2</v>
      </c>
      <c r="C39" s="87">
        <f t="shared" si="0"/>
        <v>0.46666666666666656</v>
      </c>
    </row>
    <row r="40" spans="1:25" ht="17.100000000000001" customHeight="1" thickBot="1" x14ac:dyDescent="0.25">
      <c r="B40" s="81" t="s">
        <v>55</v>
      </c>
      <c r="C40" s="87">
        <f t="shared" si="0"/>
        <v>2.1806853582554409E-2</v>
      </c>
    </row>
    <row r="41" spans="1:25" ht="17.100000000000001" customHeight="1" thickBot="1" x14ac:dyDescent="0.25">
      <c r="B41" s="81" t="s">
        <v>56</v>
      </c>
      <c r="C41" s="87">
        <f t="shared" si="0"/>
        <v>0.35064935064935066</v>
      </c>
    </row>
    <row r="42" spans="1:25" ht="17.25" customHeight="1" thickBot="1" x14ac:dyDescent="0.25">
      <c r="B42" s="81" t="s">
        <v>57</v>
      </c>
      <c r="C42" s="87">
        <f t="shared" si="0"/>
        <v>-1</v>
      </c>
    </row>
    <row r="43" spans="1:25" ht="17.100000000000001" customHeight="1" thickBot="1" x14ac:dyDescent="0.25">
      <c r="B43" s="81" t="s">
        <v>23</v>
      </c>
      <c r="C43" s="87">
        <f t="shared" si="0"/>
        <v>0.43333333333333335</v>
      </c>
    </row>
    <row r="44" spans="1:25" ht="17.100000000000001" customHeight="1" thickBot="1" x14ac:dyDescent="0.25">
      <c r="B44" s="81" t="s">
        <v>3</v>
      </c>
      <c r="C44" s="87">
        <f t="shared" si="0"/>
        <v>0.35714285714285721</v>
      </c>
    </row>
    <row r="45" spans="1:25" ht="17.100000000000001" customHeight="1" thickBot="1" x14ac:dyDescent="0.25">
      <c r="B45" s="84" t="s">
        <v>9</v>
      </c>
      <c r="C45" s="103">
        <f t="shared" si="0"/>
        <v>6.0399636693914571E-2</v>
      </c>
    </row>
    <row r="48" spans="1:25" x14ac:dyDescent="0.2">
      <c r="A48" s="88"/>
      <c r="B48" s="88"/>
      <c r="C48" s="88"/>
      <c r="D48" s="88"/>
      <c r="E48" s="88"/>
      <c r="F48" s="88"/>
      <c r="G48" s="88"/>
      <c r="H48" s="88"/>
      <c r="I48" s="88"/>
      <c r="J48" s="88"/>
      <c r="K48" s="88"/>
      <c r="L48" s="88"/>
      <c r="M48" s="88"/>
      <c r="N48" s="88"/>
      <c r="O48" s="88"/>
      <c r="P48" s="88"/>
      <c r="Q48" s="88"/>
      <c r="R48" s="88"/>
      <c r="S48" s="88"/>
      <c r="T48" s="88"/>
      <c r="U48" s="88"/>
      <c r="V48" s="88"/>
      <c r="W48" s="88"/>
      <c r="X48" s="88"/>
      <c r="Y48" s="88"/>
    </row>
    <row r="49" spans="1:25" x14ac:dyDescent="0.2">
      <c r="A49" s="88"/>
      <c r="B49" s="88"/>
      <c r="C49" s="88"/>
      <c r="D49" s="88"/>
      <c r="E49" s="88"/>
      <c r="F49" s="88"/>
      <c r="G49" s="88"/>
      <c r="H49" s="88"/>
      <c r="I49" s="88"/>
      <c r="J49" s="88"/>
      <c r="K49" s="88"/>
      <c r="L49" s="88"/>
      <c r="M49" s="88"/>
      <c r="N49" s="88"/>
      <c r="O49" s="88"/>
      <c r="P49" s="88"/>
      <c r="Q49" s="88"/>
      <c r="R49" s="88"/>
      <c r="S49" s="88"/>
      <c r="T49" s="88"/>
      <c r="U49" s="88"/>
      <c r="V49" s="88"/>
      <c r="W49" s="88"/>
      <c r="X49" s="88"/>
      <c r="Y49" s="88"/>
    </row>
    <row r="50" spans="1:25" x14ac:dyDescent="0.2">
      <c r="A50" s="88"/>
      <c r="B50" s="88"/>
      <c r="C50" s="88"/>
      <c r="D50" s="88"/>
      <c r="E50" s="88"/>
      <c r="F50" s="88"/>
      <c r="G50" s="88"/>
      <c r="H50" s="88"/>
      <c r="I50" s="88"/>
      <c r="J50" s="88"/>
      <c r="K50" s="88"/>
      <c r="L50" s="88"/>
      <c r="M50" s="88"/>
      <c r="N50" s="88"/>
      <c r="O50" s="88"/>
      <c r="P50" s="88"/>
      <c r="Q50" s="88"/>
      <c r="R50" s="88"/>
      <c r="S50" s="88"/>
      <c r="T50" s="88"/>
      <c r="U50" s="88"/>
      <c r="V50" s="88"/>
      <c r="W50" s="88"/>
      <c r="X50" s="88"/>
      <c r="Y50" s="88"/>
    </row>
    <row r="51" spans="1:25" ht="39" customHeight="1" x14ac:dyDescent="0.2">
      <c r="A51" s="88"/>
      <c r="B51" s="88"/>
      <c r="C51" s="89">
        <v>2024</v>
      </c>
      <c r="D51" s="89">
        <v>2025</v>
      </c>
      <c r="E51" s="88"/>
      <c r="F51" s="90">
        <v>45292</v>
      </c>
      <c r="G51" s="90">
        <v>45658</v>
      </c>
      <c r="H51" s="91"/>
    </row>
    <row r="52" spans="1:25" ht="15" thickBot="1" x14ac:dyDescent="0.25">
      <c r="A52" s="88"/>
      <c r="B52" s="81" t="s">
        <v>24</v>
      </c>
      <c r="C52" s="92">
        <f t="shared" ref="C52:D67" si="1">+C6/$F52*100000</f>
        <v>3.2496211237189843</v>
      </c>
      <c r="D52" s="92">
        <f t="shared" si="1"/>
        <v>3.1132733842622438</v>
      </c>
      <c r="E52" s="88"/>
      <c r="F52" s="88">
        <v>8801026</v>
      </c>
      <c r="G52" s="88">
        <v>8836787</v>
      </c>
      <c r="H52" s="88"/>
    </row>
    <row r="53" spans="1:25" ht="15" thickBot="1" x14ac:dyDescent="0.25">
      <c r="A53" s="88"/>
      <c r="B53" s="81" t="s">
        <v>25</v>
      </c>
      <c r="C53" s="92">
        <f t="shared" si="1"/>
        <v>0.51790815416793978</v>
      </c>
      <c r="D53" s="92">
        <f t="shared" si="1"/>
        <v>1.479737583336971</v>
      </c>
      <c r="E53" s="88"/>
      <c r="F53" s="88">
        <v>1351591</v>
      </c>
      <c r="G53" s="88">
        <v>1358812</v>
      </c>
      <c r="H53" s="88"/>
    </row>
    <row r="54" spans="1:25" ht="15" thickBot="1" x14ac:dyDescent="0.25">
      <c r="A54" s="88"/>
      <c r="B54" s="81" t="s">
        <v>54</v>
      </c>
      <c r="C54" s="92">
        <f t="shared" si="1"/>
        <v>3.8629198325275684</v>
      </c>
      <c r="D54" s="92">
        <f t="shared" si="1"/>
        <v>6.0420028149790168</v>
      </c>
      <c r="E54" s="88"/>
      <c r="F54" s="88">
        <v>1009599</v>
      </c>
      <c r="G54" s="88">
        <v>1013529</v>
      </c>
      <c r="H54" s="88"/>
    </row>
    <row r="55" spans="1:25" ht="15" thickBot="1" x14ac:dyDescent="0.25">
      <c r="A55" s="88"/>
      <c r="B55" s="81" t="s">
        <v>19</v>
      </c>
      <c r="C55" s="92">
        <f t="shared" si="1"/>
        <v>0.81184119087360607</v>
      </c>
      <c r="D55" s="92">
        <f t="shared" si="1"/>
        <v>0.16236823817472121</v>
      </c>
      <c r="E55" s="88"/>
      <c r="F55" s="88">
        <v>1231768</v>
      </c>
      <c r="G55" s="88">
        <v>1237480</v>
      </c>
      <c r="H55" s="88"/>
    </row>
    <row r="56" spans="1:25" ht="15" thickBot="1" x14ac:dyDescent="0.25">
      <c r="A56" s="88"/>
      <c r="B56" s="81" t="s">
        <v>0</v>
      </c>
      <c r="C56" s="92">
        <f t="shared" si="1"/>
        <v>3.260742359365969</v>
      </c>
      <c r="D56" s="92">
        <f t="shared" si="1"/>
        <v>4.5561057624017645</v>
      </c>
      <c r="E56" s="88"/>
      <c r="F56" s="88">
        <v>2238754</v>
      </c>
      <c r="G56" s="88">
        <v>2249976</v>
      </c>
      <c r="H56" s="88"/>
    </row>
    <row r="57" spans="1:25" ht="15" thickBot="1" x14ac:dyDescent="0.25">
      <c r="A57" s="88"/>
      <c r="B57" s="81" t="s">
        <v>1</v>
      </c>
      <c r="C57" s="92">
        <f t="shared" si="1"/>
        <v>4.5696800039265399</v>
      </c>
      <c r="D57" s="92">
        <f t="shared" si="1"/>
        <v>6.0929066719020533</v>
      </c>
      <c r="E57" s="88"/>
      <c r="F57" s="88">
        <v>590851</v>
      </c>
      <c r="G57" s="88">
        <v>593964</v>
      </c>
      <c r="H57" s="88"/>
    </row>
    <row r="58" spans="1:25" ht="15" thickBot="1" x14ac:dyDescent="0.25">
      <c r="A58" s="88"/>
      <c r="B58" s="81" t="s">
        <v>27</v>
      </c>
      <c r="C58" s="92">
        <f t="shared" si="1"/>
        <v>2.9686220827016299</v>
      </c>
      <c r="D58" s="92">
        <f t="shared" si="1"/>
        <v>2.1742020887392219</v>
      </c>
      <c r="E58" s="88"/>
      <c r="F58" s="88">
        <v>2391682</v>
      </c>
      <c r="G58" s="88">
        <v>2398500</v>
      </c>
      <c r="H58" s="88"/>
    </row>
    <row r="59" spans="1:25" ht="15" thickBot="1" x14ac:dyDescent="0.25">
      <c r="A59" s="88"/>
      <c r="B59" s="81" t="s">
        <v>21</v>
      </c>
      <c r="C59" s="92">
        <f t="shared" si="1"/>
        <v>0.76029980522069363</v>
      </c>
      <c r="D59" s="92">
        <f t="shared" si="1"/>
        <v>1.3780433969625072</v>
      </c>
      <c r="E59" s="88"/>
      <c r="F59" s="88">
        <v>2104433</v>
      </c>
      <c r="G59" s="88">
        <v>2119234</v>
      </c>
      <c r="H59" s="88"/>
    </row>
    <row r="60" spans="1:25" ht="15" thickBot="1" x14ac:dyDescent="0.25">
      <c r="A60" s="88"/>
      <c r="B60" s="81" t="s">
        <v>12</v>
      </c>
      <c r="C60" s="92">
        <f t="shared" si="1"/>
        <v>2.259046200739844</v>
      </c>
      <c r="D60" s="92">
        <f t="shared" si="1"/>
        <v>2.0468705907256046</v>
      </c>
      <c r="E60" s="88"/>
      <c r="F60" s="88">
        <v>8012231</v>
      </c>
      <c r="G60" s="88">
        <v>8146265</v>
      </c>
      <c r="H60" s="88"/>
    </row>
    <row r="61" spans="1:25" ht="15" thickBot="1" x14ac:dyDescent="0.25">
      <c r="A61" s="88"/>
      <c r="B61" s="81" t="s">
        <v>115</v>
      </c>
      <c r="C61" s="92">
        <f t="shared" si="1"/>
        <v>6.4858340923639171</v>
      </c>
      <c r="D61" s="92">
        <f t="shared" si="1"/>
        <v>6.8430249554216394</v>
      </c>
      <c r="E61" s="88"/>
      <c r="F61" s="88">
        <v>5319285</v>
      </c>
      <c r="G61" s="88">
        <v>5415843</v>
      </c>
      <c r="H61" s="88"/>
    </row>
    <row r="62" spans="1:25" ht="15" thickBot="1" x14ac:dyDescent="0.25">
      <c r="A62" s="88"/>
      <c r="B62" s="81" t="s">
        <v>8</v>
      </c>
      <c r="C62" s="92">
        <f t="shared" si="1"/>
        <v>1.6118617856963384</v>
      </c>
      <c r="D62" s="92">
        <f t="shared" si="1"/>
        <v>1.5170463865377304</v>
      </c>
      <c r="E62" s="88"/>
      <c r="F62" s="88">
        <v>1054681</v>
      </c>
      <c r="G62" s="88">
        <v>1051638</v>
      </c>
      <c r="H62" s="88"/>
    </row>
    <row r="63" spans="1:25" ht="15" thickBot="1" x14ac:dyDescent="0.25">
      <c r="A63" s="88"/>
      <c r="B63" s="81" t="s">
        <v>2</v>
      </c>
      <c r="C63" s="92">
        <f t="shared" si="1"/>
        <v>0.55435793709367875</v>
      </c>
      <c r="D63" s="92">
        <f t="shared" si="1"/>
        <v>0.8130583077373954</v>
      </c>
      <c r="E63" s="88"/>
      <c r="F63" s="88">
        <v>2705833</v>
      </c>
      <c r="G63" s="88">
        <v>2713169</v>
      </c>
      <c r="H63" s="88"/>
    </row>
    <row r="64" spans="1:25" ht="15" thickBot="1" x14ac:dyDescent="0.25">
      <c r="A64" s="88"/>
      <c r="B64" s="81" t="s">
        <v>55</v>
      </c>
      <c r="C64" s="92">
        <f t="shared" si="1"/>
        <v>13.73895248405397</v>
      </c>
      <c r="D64" s="92">
        <f t="shared" si="1"/>
        <v>14.038555809251408</v>
      </c>
      <c r="E64" s="88"/>
      <c r="F64" s="88">
        <v>7009268</v>
      </c>
      <c r="G64" s="88">
        <v>7137031</v>
      </c>
      <c r="H64" s="88"/>
    </row>
    <row r="65" spans="1:25" ht="15" thickBot="1" x14ac:dyDescent="0.25">
      <c r="A65" s="88"/>
      <c r="B65" s="81" t="s">
        <v>56</v>
      </c>
      <c r="C65" s="92">
        <f t="shared" si="1"/>
        <v>4.9091739071668838</v>
      </c>
      <c r="D65" s="92">
        <f t="shared" si="1"/>
        <v>6.6305725499396866</v>
      </c>
      <c r="E65" s="88"/>
      <c r="F65" s="88">
        <v>1568492</v>
      </c>
      <c r="G65" s="88">
        <v>1589138</v>
      </c>
      <c r="H65" s="88"/>
    </row>
    <row r="66" spans="1:25" ht="15" thickBot="1" x14ac:dyDescent="0.25">
      <c r="A66" s="88"/>
      <c r="B66" s="81" t="s">
        <v>57</v>
      </c>
      <c r="C66" s="92">
        <f t="shared" si="1"/>
        <v>0.14742021986251588</v>
      </c>
      <c r="D66" s="92">
        <f t="shared" si="1"/>
        <v>0</v>
      </c>
      <c r="E66" s="88"/>
      <c r="F66" s="88">
        <v>678333</v>
      </c>
      <c r="G66" s="88">
        <v>683500</v>
      </c>
      <c r="H66" s="88"/>
    </row>
    <row r="67" spans="1:25" ht="15" thickBot="1" x14ac:dyDescent="0.25">
      <c r="A67" s="88"/>
      <c r="B67" s="81" t="s">
        <v>23</v>
      </c>
      <c r="C67" s="92">
        <f t="shared" si="1"/>
        <v>2.6933802101195683</v>
      </c>
      <c r="D67" s="92">
        <f t="shared" si="1"/>
        <v>3.8605116345047144</v>
      </c>
      <c r="E67" s="88"/>
      <c r="F67" s="88">
        <v>2227684</v>
      </c>
      <c r="G67" s="88">
        <v>2242342</v>
      </c>
      <c r="H67" s="88"/>
    </row>
    <row r="68" spans="1:25" ht="15" thickBot="1" x14ac:dyDescent="0.25">
      <c r="A68" s="88"/>
      <c r="B68" s="81" t="s">
        <v>3</v>
      </c>
      <c r="C68" s="92">
        <f t="shared" ref="C68:D69" si="2">+C22/$F68*100000</f>
        <v>4.3185351528761444</v>
      </c>
      <c r="D68" s="92">
        <f t="shared" si="2"/>
        <v>5.8608691360461957</v>
      </c>
      <c r="E68" s="88"/>
      <c r="F68" s="88">
        <v>324184</v>
      </c>
      <c r="G68" s="88">
        <v>327286</v>
      </c>
      <c r="H68" s="88"/>
    </row>
    <row r="69" spans="1:25" ht="15" thickBot="1" x14ac:dyDescent="0.25">
      <c r="A69" s="88"/>
      <c r="B69" s="84" t="s">
        <v>9</v>
      </c>
      <c r="C69" s="93">
        <f t="shared" si="2"/>
        <v>4.5290288225789981</v>
      </c>
      <c r="D69" s="93">
        <f t="shared" si="2"/>
        <v>4.8025805180390373</v>
      </c>
      <c r="E69" s="88"/>
      <c r="F69" s="88">
        <v>48619695</v>
      </c>
      <c r="G69" s="88">
        <v>49114494</v>
      </c>
      <c r="H69" s="88"/>
    </row>
    <row r="70" spans="1:25" ht="13.5" thickBot="1" x14ac:dyDescent="0.25">
      <c r="A70" s="88"/>
      <c r="B70" s="88"/>
      <c r="C70" s="88"/>
      <c r="D70" s="88"/>
      <c r="E70" s="92"/>
      <c r="F70" s="92"/>
      <c r="G70" s="92"/>
      <c r="H70" s="92"/>
      <c r="I70" s="92"/>
      <c r="J70" s="88"/>
      <c r="K70" s="88"/>
      <c r="T70" s="88"/>
      <c r="U70" s="88"/>
      <c r="V70" s="88"/>
      <c r="W70" s="88"/>
      <c r="X70" s="88"/>
      <c r="Y70" s="88"/>
    </row>
    <row r="71" spans="1:25" ht="13.5" thickBot="1" x14ac:dyDescent="0.25">
      <c r="A71" s="88"/>
      <c r="B71" s="88"/>
      <c r="C71" s="88"/>
      <c r="D71" s="88"/>
      <c r="E71" s="92"/>
      <c r="F71" s="92"/>
      <c r="G71" s="92"/>
      <c r="H71" s="92"/>
      <c r="I71" s="92"/>
      <c r="J71" s="88"/>
      <c r="K71" s="88"/>
      <c r="T71" s="88"/>
      <c r="U71" s="88"/>
      <c r="V71" s="88"/>
      <c r="W71" s="88"/>
      <c r="X71" s="88"/>
      <c r="Y71" s="88"/>
    </row>
  </sheetData>
  <pageMargins left="0.75" right="0.75" top="1" bottom="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720FF-D442-4B1C-9662-B9D310DFC44F}">
  <sheetPr codeName="Hoja16"/>
  <dimension ref="A1:AG70"/>
  <sheetViews>
    <sheetView zoomScaleNormal="100" workbookViewId="0"/>
  </sheetViews>
  <sheetFormatPr baseColWidth="10" defaultColWidth="11.42578125" defaultRowHeight="12.75" x14ac:dyDescent="0.2"/>
  <cols>
    <col min="1" max="1" width="6.7109375" style="100" customWidth="1"/>
    <col min="2" max="2" width="33.7109375" style="100" customWidth="1"/>
    <col min="3" max="4" width="13.140625" style="100" customWidth="1"/>
    <col min="5" max="5" width="12.28515625" style="100" customWidth="1"/>
    <col min="6" max="7" width="12.28515625" style="100" hidden="1" customWidth="1"/>
    <col min="8" max="22" width="12.28515625" style="100" customWidth="1"/>
    <col min="23" max="23" width="12.140625" style="100" customWidth="1"/>
    <col min="24" max="56" width="12.28515625" style="100" customWidth="1"/>
    <col min="57" max="16384" width="11.42578125" style="100"/>
  </cols>
  <sheetData>
    <row r="1" spans="1:33" x14ac:dyDescent="0.2">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row>
    <row r="2" spans="1:33" ht="40.5" customHeight="1" x14ac:dyDescent="0.25">
      <c r="A2" s="73"/>
      <c r="B2" s="75"/>
      <c r="C2" s="75"/>
      <c r="D2" s="75"/>
      <c r="E2" s="74"/>
      <c r="F2" s="74"/>
      <c r="G2" s="73"/>
      <c r="H2" s="73"/>
      <c r="I2" s="73"/>
      <c r="J2" s="73"/>
      <c r="K2" s="73"/>
      <c r="L2" s="73"/>
      <c r="M2" s="73"/>
      <c r="N2" s="73"/>
      <c r="O2" s="73"/>
      <c r="P2" s="73"/>
      <c r="Q2" s="73"/>
      <c r="R2" s="73"/>
      <c r="S2" s="52"/>
      <c r="T2" s="73"/>
      <c r="U2" s="73"/>
      <c r="V2" s="73"/>
      <c r="W2" s="73"/>
      <c r="X2" s="73"/>
      <c r="Y2" s="73"/>
      <c r="Z2" s="73"/>
      <c r="AA2" s="73"/>
      <c r="AB2" s="73"/>
      <c r="AC2" s="73"/>
      <c r="AD2" s="73"/>
      <c r="AE2" s="73"/>
      <c r="AF2" s="73"/>
      <c r="AG2" s="73"/>
    </row>
    <row r="3" spans="1:33" s="101" customFormat="1" ht="28.5" customHeight="1" x14ac:dyDescent="0.2">
      <c r="A3" s="79"/>
      <c r="B3" s="77"/>
      <c r="C3" s="77"/>
      <c r="D3" s="77"/>
      <c r="E3" s="99"/>
      <c r="F3" s="99"/>
      <c r="G3" s="79"/>
      <c r="H3" s="79"/>
      <c r="I3" s="79"/>
      <c r="J3" s="79"/>
      <c r="K3" s="79"/>
      <c r="L3" s="79"/>
      <c r="M3" s="79"/>
      <c r="N3" s="79"/>
      <c r="O3" s="79"/>
      <c r="P3" s="79"/>
      <c r="Q3" s="79"/>
      <c r="R3" s="79"/>
      <c r="S3" s="79"/>
      <c r="T3" s="79"/>
      <c r="U3" s="79"/>
      <c r="V3" s="79"/>
      <c r="W3" s="79"/>
      <c r="X3" s="79"/>
      <c r="Y3" s="79"/>
      <c r="Z3" s="79"/>
      <c r="AA3" s="79"/>
      <c r="AB3" s="79"/>
      <c r="AC3" s="79"/>
      <c r="AD3" s="79"/>
      <c r="AE3" s="79"/>
      <c r="AF3" s="79"/>
      <c r="AG3" s="79"/>
    </row>
    <row r="4" spans="1:33" x14ac:dyDescent="0.2">
      <c r="A4" s="73"/>
      <c r="B4" s="73"/>
      <c r="C4" s="73"/>
      <c r="D4" s="73"/>
      <c r="E4" s="73"/>
      <c r="F4" s="73"/>
      <c r="G4" s="73"/>
      <c r="H4" s="73"/>
      <c r="I4" s="73"/>
      <c r="J4" s="73"/>
      <c r="K4" s="73"/>
      <c r="L4" s="73"/>
      <c r="M4" s="73"/>
      <c r="N4" s="73"/>
      <c r="O4" s="73"/>
      <c r="P4" s="73"/>
      <c r="Q4" s="73"/>
      <c r="R4" s="73"/>
      <c r="S4" s="73"/>
      <c r="T4" s="73"/>
      <c r="U4" s="73"/>
      <c r="V4" s="73"/>
      <c r="W4" s="73"/>
      <c r="X4" s="73"/>
      <c r="Y4" s="73"/>
    </row>
    <row r="5" spans="1:33" ht="39" customHeight="1" x14ac:dyDescent="0.2">
      <c r="A5" s="73"/>
      <c r="B5" s="73"/>
      <c r="C5" s="89">
        <v>2024</v>
      </c>
      <c r="D5" s="89">
        <v>2025</v>
      </c>
    </row>
    <row r="6" spans="1:33" ht="17.100000000000001" customHeight="1" thickBot="1" x14ac:dyDescent="0.25">
      <c r="A6" s="73"/>
      <c r="B6" s="81" t="s">
        <v>24</v>
      </c>
      <c r="C6" s="102">
        <v>25</v>
      </c>
      <c r="D6" s="102">
        <v>26</v>
      </c>
    </row>
    <row r="7" spans="1:33" ht="17.100000000000001" customHeight="1" thickBot="1" x14ac:dyDescent="0.25">
      <c r="A7" s="73"/>
      <c r="B7" s="81" t="s">
        <v>25</v>
      </c>
      <c r="C7" s="102">
        <v>2</v>
      </c>
      <c r="D7" s="102">
        <v>7</v>
      </c>
    </row>
    <row r="8" spans="1:33" ht="17.100000000000001" customHeight="1" thickBot="1" x14ac:dyDescent="0.25">
      <c r="A8" s="73"/>
      <c r="B8" s="81" t="s">
        <v>54</v>
      </c>
      <c r="C8" s="102">
        <v>1</v>
      </c>
      <c r="D8" s="102">
        <v>8</v>
      </c>
    </row>
    <row r="9" spans="1:33" ht="17.100000000000001" customHeight="1" thickBot="1" x14ac:dyDescent="0.25">
      <c r="A9" s="73"/>
      <c r="B9" s="81" t="s">
        <v>19</v>
      </c>
      <c r="C9" s="102">
        <v>2</v>
      </c>
      <c r="D9" s="102">
        <v>0</v>
      </c>
    </row>
    <row r="10" spans="1:33" ht="17.100000000000001" customHeight="1" thickBot="1" x14ac:dyDescent="0.25">
      <c r="A10" s="73"/>
      <c r="B10" s="81" t="s">
        <v>0</v>
      </c>
      <c r="C10" s="102">
        <v>7</v>
      </c>
      <c r="D10" s="102">
        <v>11</v>
      </c>
    </row>
    <row r="11" spans="1:33" ht="17.100000000000001" customHeight="1" thickBot="1" x14ac:dyDescent="0.25">
      <c r="A11" s="73"/>
      <c r="B11" s="81" t="s">
        <v>1</v>
      </c>
      <c r="C11" s="102">
        <v>1</v>
      </c>
      <c r="D11" s="102">
        <v>3</v>
      </c>
    </row>
    <row r="12" spans="1:33" ht="17.100000000000001" customHeight="1" thickBot="1" x14ac:dyDescent="0.25">
      <c r="A12" s="73"/>
      <c r="B12" s="81" t="s">
        <v>26</v>
      </c>
      <c r="C12" s="102">
        <v>9</v>
      </c>
      <c r="D12" s="102">
        <v>18</v>
      </c>
    </row>
    <row r="13" spans="1:33" ht="17.100000000000001" customHeight="1" thickBot="1" x14ac:dyDescent="0.25">
      <c r="A13" s="73"/>
      <c r="B13" s="81" t="s">
        <v>21</v>
      </c>
      <c r="C13" s="102">
        <v>3</v>
      </c>
      <c r="D13" s="102">
        <v>1</v>
      </c>
    </row>
    <row r="14" spans="1:33" ht="17.100000000000001" customHeight="1" thickBot="1" x14ac:dyDescent="0.25">
      <c r="A14" s="73"/>
      <c r="B14" s="81" t="s">
        <v>12</v>
      </c>
      <c r="C14" s="102">
        <v>20</v>
      </c>
      <c r="D14" s="102">
        <v>14</v>
      </c>
    </row>
    <row r="15" spans="1:33" ht="17.100000000000001" customHeight="1" thickBot="1" x14ac:dyDescent="0.25">
      <c r="A15" s="73"/>
      <c r="B15" s="81" t="s">
        <v>20</v>
      </c>
      <c r="C15" s="102">
        <v>37</v>
      </c>
      <c r="D15" s="102">
        <v>22</v>
      </c>
    </row>
    <row r="16" spans="1:33" ht="17.100000000000001" customHeight="1" thickBot="1" x14ac:dyDescent="0.25">
      <c r="A16" s="73"/>
      <c r="B16" s="81" t="s">
        <v>8</v>
      </c>
      <c r="C16" s="102">
        <v>4</v>
      </c>
      <c r="D16" s="102">
        <v>4</v>
      </c>
    </row>
    <row r="17" spans="1:33" ht="17.100000000000001" customHeight="1" thickBot="1" x14ac:dyDescent="0.25">
      <c r="A17" s="73"/>
      <c r="B17" s="81" t="s">
        <v>2</v>
      </c>
      <c r="C17" s="102">
        <v>3</v>
      </c>
      <c r="D17" s="102">
        <v>6</v>
      </c>
    </row>
    <row r="18" spans="1:33" ht="17.100000000000001" customHeight="1" thickBot="1" x14ac:dyDescent="0.25">
      <c r="A18" s="73"/>
      <c r="B18" s="81" t="s">
        <v>55</v>
      </c>
      <c r="C18" s="102">
        <v>113</v>
      </c>
      <c r="D18" s="102">
        <v>110</v>
      </c>
    </row>
    <row r="19" spans="1:33" ht="17.100000000000001" customHeight="1" thickBot="1" x14ac:dyDescent="0.25">
      <c r="A19" s="73"/>
      <c r="B19" s="81" t="s">
        <v>56</v>
      </c>
      <c r="C19" s="102">
        <v>2</v>
      </c>
      <c r="D19" s="102">
        <v>6</v>
      </c>
    </row>
    <row r="20" spans="1:33" ht="17.100000000000001" customHeight="1" thickBot="1" x14ac:dyDescent="0.25">
      <c r="A20" s="73"/>
      <c r="B20" s="81" t="s">
        <v>57</v>
      </c>
      <c r="C20" s="102">
        <v>0</v>
      </c>
      <c r="D20" s="102">
        <v>0</v>
      </c>
    </row>
    <row r="21" spans="1:33" ht="17.100000000000001" customHeight="1" thickBot="1" x14ac:dyDescent="0.25">
      <c r="A21" s="73"/>
      <c r="B21" s="81" t="s">
        <v>23</v>
      </c>
      <c r="C21" s="102">
        <v>0</v>
      </c>
      <c r="D21" s="102">
        <v>6</v>
      </c>
    </row>
    <row r="22" spans="1:33" ht="17.100000000000001" customHeight="1" thickBot="1" x14ac:dyDescent="0.25">
      <c r="A22" s="73"/>
      <c r="B22" s="81" t="s">
        <v>3</v>
      </c>
      <c r="C22" s="102">
        <v>1</v>
      </c>
      <c r="D22" s="102">
        <v>1</v>
      </c>
    </row>
    <row r="23" spans="1:33" ht="17.100000000000001" customHeight="1" thickBot="1" x14ac:dyDescent="0.25">
      <c r="A23" s="73"/>
      <c r="B23" s="84" t="s">
        <v>9</v>
      </c>
      <c r="C23" s="85">
        <v>230</v>
      </c>
      <c r="D23" s="85">
        <v>243</v>
      </c>
    </row>
    <row r="24" spans="1:33" ht="28.5" customHeight="1" x14ac:dyDescent="0.2">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row>
    <row r="25" spans="1:33" ht="33" customHeight="1" x14ac:dyDescent="0.2">
      <c r="A25" s="73"/>
      <c r="B25" s="108"/>
      <c r="C25" s="108"/>
      <c r="D25" s="108"/>
      <c r="E25" s="108"/>
      <c r="F25" s="108"/>
      <c r="G25" s="108"/>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row>
    <row r="26" spans="1:33" x14ac:dyDescent="0.2">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row>
    <row r="27" spans="1:33" ht="39" customHeight="1" x14ac:dyDescent="0.2">
      <c r="A27" s="73"/>
      <c r="B27" s="73"/>
      <c r="C27" s="80" t="s">
        <v>130</v>
      </c>
    </row>
    <row r="28" spans="1:33" ht="17.100000000000001" customHeight="1" thickBot="1" x14ac:dyDescent="0.25">
      <c r="A28" s="73"/>
      <c r="B28" s="81" t="s">
        <v>24</v>
      </c>
      <c r="C28" s="87">
        <f>D6/C6-1</f>
        <v>4.0000000000000036E-2</v>
      </c>
    </row>
    <row r="29" spans="1:33" ht="17.100000000000001" customHeight="1" thickBot="1" x14ac:dyDescent="0.25">
      <c r="A29" s="73"/>
      <c r="B29" s="81" t="s">
        <v>25</v>
      </c>
      <c r="C29" s="87">
        <f t="shared" ref="C29:C45" si="0">D7/C7-1</f>
        <v>2.5</v>
      </c>
    </row>
    <row r="30" spans="1:33" ht="17.100000000000001" customHeight="1" thickBot="1" x14ac:dyDescent="0.25">
      <c r="A30" s="73"/>
      <c r="B30" s="81" t="s">
        <v>54</v>
      </c>
      <c r="C30" s="87">
        <f t="shared" si="0"/>
        <v>7</v>
      </c>
    </row>
    <row r="31" spans="1:33" ht="17.100000000000001" customHeight="1" thickBot="1" x14ac:dyDescent="0.25">
      <c r="A31" s="73"/>
      <c r="B31" s="81" t="s">
        <v>19</v>
      </c>
      <c r="C31" s="87">
        <f t="shared" si="0"/>
        <v>-1</v>
      </c>
    </row>
    <row r="32" spans="1:33" ht="17.100000000000001" customHeight="1" thickBot="1" x14ac:dyDescent="0.25">
      <c r="A32" s="73"/>
      <c r="B32" s="81" t="s">
        <v>0</v>
      </c>
      <c r="C32" s="87">
        <f t="shared" si="0"/>
        <v>0.5714285714285714</v>
      </c>
    </row>
    <row r="33" spans="1:25" ht="17.100000000000001" customHeight="1" thickBot="1" x14ac:dyDescent="0.25">
      <c r="A33" s="73"/>
      <c r="B33" s="81" t="s">
        <v>1</v>
      </c>
      <c r="C33" s="87">
        <f t="shared" si="0"/>
        <v>2</v>
      </c>
    </row>
    <row r="34" spans="1:25" ht="17.100000000000001" customHeight="1" thickBot="1" x14ac:dyDescent="0.25">
      <c r="A34" s="73"/>
      <c r="B34" s="81" t="s">
        <v>26</v>
      </c>
      <c r="C34" s="87">
        <f t="shared" si="0"/>
        <v>1</v>
      </c>
    </row>
    <row r="35" spans="1:25" ht="17.100000000000001" customHeight="1" thickBot="1" x14ac:dyDescent="0.25">
      <c r="A35" s="73"/>
      <c r="B35" s="81" t="s">
        <v>21</v>
      </c>
      <c r="C35" s="87">
        <f t="shared" si="0"/>
        <v>-0.66666666666666674</v>
      </c>
    </row>
    <row r="36" spans="1:25" ht="17.100000000000001" customHeight="1" thickBot="1" x14ac:dyDescent="0.25">
      <c r="A36" s="73"/>
      <c r="B36" s="81" t="s">
        <v>12</v>
      </c>
      <c r="C36" s="87">
        <f t="shared" si="0"/>
        <v>-0.30000000000000004</v>
      </c>
    </row>
    <row r="37" spans="1:25" ht="17.100000000000001" customHeight="1" thickBot="1" x14ac:dyDescent="0.25">
      <c r="A37" s="73"/>
      <c r="B37" s="81" t="s">
        <v>20</v>
      </c>
      <c r="C37" s="87">
        <f t="shared" si="0"/>
        <v>-0.40540540540540537</v>
      </c>
    </row>
    <row r="38" spans="1:25" ht="17.100000000000001" customHeight="1" thickBot="1" x14ac:dyDescent="0.25">
      <c r="A38" s="73"/>
      <c r="B38" s="81" t="s">
        <v>8</v>
      </c>
      <c r="C38" s="87">
        <f t="shared" si="0"/>
        <v>0</v>
      </c>
    </row>
    <row r="39" spans="1:25" ht="17.100000000000001" customHeight="1" thickBot="1" x14ac:dyDescent="0.25">
      <c r="A39" s="73"/>
      <c r="B39" s="81" t="s">
        <v>2</v>
      </c>
      <c r="C39" s="87">
        <f t="shared" si="0"/>
        <v>1</v>
      </c>
    </row>
    <row r="40" spans="1:25" ht="17.100000000000001" customHeight="1" thickBot="1" x14ac:dyDescent="0.25">
      <c r="A40" s="73"/>
      <c r="B40" s="81" t="s">
        <v>55</v>
      </c>
      <c r="C40" s="87">
        <f t="shared" si="0"/>
        <v>-2.6548672566371723E-2</v>
      </c>
    </row>
    <row r="41" spans="1:25" ht="17.100000000000001" customHeight="1" thickBot="1" x14ac:dyDescent="0.25">
      <c r="A41" s="73"/>
      <c r="B41" s="81" t="s">
        <v>56</v>
      </c>
      <c r="C41" s="87">
        <f t="shared" si="0"/>
        <v>2</v>
      </c>
    </row>
    <row r="42" spans="1:25" ht="17.100000000000001" customHeight="1" thickBot="1" x14ac:dyDescent="0.25">
      <c r="A42" s="73"/>
      <c r="B42" s="81" t="s">
        <v>57</v>
      </c>
      <c r="C42" s="87" t="s">
        <v>138</v>
      </c>
    </row>
    <row r="43" spans="1:25" ht="17.100000000000001" customHeight="1" thickBot="1" x14ac:dyDescent="0.25">
      <c r="A43" s="73"/>
      <c r="B43" s="81" t="s">
        <v>23</v>
      </c>
      <c r="C43" s="87" t="s">
        <v>138</v>
      </c>
    </row>
    <row r="44" spans="1:25" ht="17.100000000000001" customHeight="1" thickBot="1" x14ac:dyDescent="0.25">
      <c r="A44" s="73"/>
      <c r="B44" s="81" t="s">
        <v>3</v>
      </c>
      <c r="C44" s="87">
        <f t="shared" si="0"/>
        <v>0</v>
      </c>
    </row>
    <row r="45" spans="1:25" ht="17.100000000000001" customHeight="1" thickBot="1" x14ac:dyDescent="0.25">
      <c r="A45" s="73"/>
      <c r="B45" s="84" t="s">
        <v>9</v>
      </c>
      <c r="C45" s="103">
        <f t="shared" si="0"/>
        <v>5.6521739130434678E-2</v>
      </c>
    </row>
    <row r="47" spans="1:25" s="73" customFormat="1" x14ac:dyDescent="0.2"/>
    <row r="48" spans="1:25" s="73" customFormat="1" x14ac:dyDescent="0.2">
      <c r="A48" s="88"/>
      <c r="B48" s="88"/>
      <c r="C48" s="88"/>
      <c r="D48" s="88"/>
      <c r="E48" s="88"/>
      <c r="F48" s="88"/>
      <c r="G48" s="88"/>
      <c r="H48" s="88"/>
      <c r="I48" s="88"/>
      <c r="J48" s="88"/>
      <c r="K48" s="88"/>
      <c r="L48" s="88"/>
      <c r="M48" s="88"/>
      <c r="N48" s="88"/>
      <c r="O48" s="88"/>
      <c r="P48" s="88"/>
      <c r="Q48" s="88"/>
      <c r="R48" s="88"/>
      <c r="S48" s="88"/>
      <c r="T48" s="88"/>
      <c r="U48" s="88"/>
      <c r="V48" s="88"/>
      <c r="W48" s="88"/>
      <c r="X48" s="88"/>
      <c r="Y48" s="88"/>
    </row>
    <row r="49" spans="1:25" s="73" customFormat="1" x14ac:dyDescent="0.2">
      <c r="A49" s="88"/>
      <c r="B49" s="88"/>
      <c r="C49" s="88"/>
      <c r="D49" s="88"/>
      <c r="E49" s="88"/>
      <c r="F49" s="88"/>
      <c r="G49" s="88"/>
      <c r="H49" s="88"/>
      <c r="I49" s="88"/>
      <c r="J49" s="88"/>
      <c r="K49" s="88"/>
      <c r="L49" s="88"/>
      <c r="M49" s="88"/>
      <c r="N49" s="88"/>
      <c r="O49" s="88"/>
      <c r="P49" s="88"/>
      <c r="Q49" s="88"/>
      <c r="R49" s="88"/>
      <c r="S49" s="88"/>
      <c r="T49" s="88"/>
      <c r="U49" s="88"/>
      <c r="V49" s="88"/>
      <c r="W49" s="88"/>
      <c r="X49" s="88"/>
      <c r="Y49" s="88"/>
    </row>
    <row r="50" spans="1:25" s="73" customFormat="1" x14ac:dyDescent="0.2">
      <c r="A50" s="88"/>
      <c r="B50" s="88"/>
      <c r="C50" s="88"/>
      <c r="D50" s="88"/>
      <c r="E50" s="88"/>
      <c r="F50" s="88"/>
      <c r="G50" s="88"/>
      <c r="H50" s="88"/>
      <c r="I50" s="88"/>
      <c r="J50" s="88"/>
      <c r="K50" s="88"/>
      <c r="L50" s="88"/>
      <c r="M50" s="88"/>
      <c r="N50" s="88"/>
      <c r="O50" s="88"/>
      <c r="P50" s="88"/>
      <c r="Q50" s="88"/>
      <c r="R50" s="88"/>
      <c r="S50" s="88"/>
      <c r="T50" s="88"/>
      <c r="U50" s="88"/>
      <c r="V50" s="88"/>
      <c r="W50" s="88"/>
      <c r="X50" s="88"/>
      <c r="Y50" s="88"/>
    </row>
    <row r="51" spans="1:25" s="73" customFormat="1" ht="39" customHeight="1" x14ac:dyDescent="0.2">
      <c r="A51" s="88"/>
      <c r="B51" s="88"/>
      <c r="C51" s="89">
        <v>2024</v>
      </c>
      <c r="D51" s="89">
        <v>2025</v>
      </c>
      <c r="E51" s="88"/>
      <c r="F51" s="90">
        <v>45292</v>
      </c>
      <c r="G51" s="90">
        <v>45658</v>
      </c>
      <c r="H51" s="91"/>
    </row>
    <row r="52" spans="1:25" s="73" customFormat="1" ht="15" thickBot="1" x14ac:dyDescent="0.25">
      <c r="A52" s="88"/>
      <c r="B52" s="81" t="s">
        <v>24</v>
      </c>
      <c r="C52" s="92">
        <f t="shared" ref="C52:D67" si="1">+C6/$F52*100000</f>
        <v>0.28405779053487629</v>
      </c>
      <c r="D52" s="92">
        <f t="shared" si="1"/>
        <v>0.29542010215627135</v>
      </c>
      <c r="E52" s="88"/>
      <c r="F52" s="88">
        <v>8801026</v>
      </c>
      <c r="G52" s="88">
        <v>8836787</v>
      </c>
      <c r="H52" s="88"/>
    </row>
    <row r="53" spans="1:25" s="73" customFormat="1" ht="15" thickBot="1" x14ac:dyDescent="0.25">
      <c r="A53" s="88"/>
      <c r="B53" s="81" t="s">
        <v>25</v>
      </c>
      <c r="C53" s="92">
        <f t="shared" si="1"/>
        <v>0.14797375833369708</v>
      </c>
      <c r="D53" s="92">
        <f t="shared" si="1"/>
        <v>0.51790815416793978</v>
      </c>
      <c r="E53" s="88"/>
      <c r="F53" s="88">
        <v>1351591</v>
      </c>
      <c r="G53" s="88">
        <v>1358812</v>
      </c>
      <c r="H53" s="88"/>
    </row>
    <row r="54" spans="1:25" s="73" customFormat="1" ht="15" thickBot="1" x14ac:dyDescent="0.25">
      <c r="A54" s="88"/>
      <c r="B54" s="81" t="s">
        <v>54</v>
      </c>
      <c r="C54" s="92">
        <f t="shared" si="1"/>
        <v>9.9049226475065838E-2</v>
      </c>
      <c r="D54" s="92">
        <f t="shared" si="1"/>
        <v>0.7923938118005267</v>
      </c>
      <c r="E54" s="88"/>
      <c r="F54" s="88">
        <v>1009599</v>
      </c>
      <c r="G54" s="88">
        <v>1013529</v>
      </c>
      <c r="H54" s="88"/>
    </row>
    <row r="55" spans="1:25" s="73" customFormat="1" ht="15" thickBot="1" x14ac:dyDescent="0.25">
      <c r="A55" s="88"/>
      <c r="B55" s="81" t="s">
        <v>19</v>
      </c>
      <c r="C55" s="92">
        <f t="shared" si="1"/>
        <v>0.16236823817472121</v>
      </c>
      <c r="D55" s="92">
        <f t="shared" si="1"/>
        <v>0</v>
      </c>
      <c r="E55" s="88"/>
      <c r="F55" s="88">
        <v>1231768</v>
      </c>
      <c r="G55" s="88">
        <v>1237480</v>
      </c>
      <c r="H55" s="88"/>
    </row>
    <row r="56" spans="1:25" s="73" customFormat="1" ht="15" thickBot="1" x14ac:dyDescent="0.25">
      <c r="A56" s="88"/>
      <c r="B56" s="81" t="s">
        <v>0</v>
      </c>
      <c r="C56" s="92">
        <f t="shared" si="1"/>
        <v>0.31267392487070933</v>
      </c>
      <c r="D56" s="92">
        <f t="shared" si="1"/>
        <v>0.49134473908254322</v>
      </c>
      <c r="E56" s="88"/>
      <c r="F56" s="88">
        <v>2238754</v>
      </c>
      <c r="G56" s="88">
        <v>2249976</v>
      </c>
      <c r="H56" s="88"/>
    </row>
    <row r="57" spans="1:25" s="73" customFormat="1" ht="15" thickBot="1" x14ac:dyDescent="0.25">
      <c r="A57" s="88"/>
      <c r="B57" s="81" t="s">
        <v>1</v>
      </c>
      <c r="C57" s="92">
        <f t="shared" si="1"/>
        <v>0.16924740755283479</v>
      </c>
      <c r="D57" s="92">
        <f t="shared" si="1"/>
        <v>0.50774222265850444</v>
      </c>
      <c r="E57" s="88"/>
      <c r="F57" s="88">
        <v>590851</v>
      </c>
      <c r="G57" s="88">
        <v>593964</v>
      </c>
      <c r="H57" s="88"/>
    </row>
    <row r="58" spans="1:25" s="73" customFormat="1" ht="15" thickBot="1" x14ac:dyDescent="0.25">
      <c r="A58" s="88"/>
      <c r="B58" s="81" t="s">
        <v>27</v>
      </c>
      <c r="C58" s="92">
        <f t="shared" si="1"/>
        <v>0.37630420766640382</v>
      </c>
      <c r="D58" s="92">
        <f t="shared" si="1"/>
        <v>0.75260841533280765</v>
      </c>
      <c r="E58" s="88"/>
      <c r="F58" s="88">
        <v>2391682</v>
      </c>
      <c r="G58" s="88">
        <v>2398500</v>
      </c>
      <c r="H58" s="88"/>
    </row>
    <row r="59" spans="1:25" s="73" customFormat="1" ht="15" thickBot="1" x14ac:dyDescent="0.25">
      <c r="A59" s="88"/>
      <c r="B59" s="81" t="s">
        <v>21</v>
      </c>
      <c r="C59" s="92">
        <f t="shared" si="1"/>
        <v>0.14255621347888006</v>
      </c>
      <c r="D59" s="92">
        <f t="shared" si="1"/>
        <v>4.7518737826293352E-2</v>
      </c>
      <c r="E59" s="88"/>
      <c r="F59" s="88">
        <v>2104433</v>
      </c>
      <c r="G59" s="88">
        <v>2119234</v>
      </c>
      <c r="H59" s="88"/>
    </row>
    <row r="60" spans="1:25" s="73" customFormat="1" ht="15" thickBot="1" x14ac:dyDescent="0.25">
      <c r="A60" s="88"/>
      <c r="B60" s="81" t="s">
        <v>12</v>
      </c>
      <c r="C60" s="92">
        <f t="shared" si="1"/>
        <v>0.24961836472263466</v>
      </c>
      <c r="D60" s="92">
        <f t="shared" si="1"/>
        <v>0.17473285530584429</v>
      </c>
      <c r="E60" s="88"/>
      <c r="F60" s="88">
        <v>8012231</v>
      </c>
      <c r="G60" s="88">
        <v>8146265</v>
      </c>
      <c r="H60" s="88"/>
    </row>
    <row r="61" spans="1:25" s="73" customFormat="1" ht="15" thickBot="1" x14ac:dyDescent="0.25">
      <c r="A61" s="88"/>
      <c r="B61" s="81" t="s">
        <v>115</v>
      </c>
      <c r="C61" s="92">
        <f t="shared" si="1"/>
        <v>0.69558220700714479</v>
      </c>
      <c r="D61" s="92">
        <f t="shared" si="1"/>
        <v>0.41358942038262664</v>
      </c>
      <c r="E61" s="88"/>
      <c r="F61" s="88">
        <v>5319285</v>
      </c>
      <c r="G61" s="88">
        <v>5415843</v>
      </c>
      <c r="H61" s="88"/>
    </row>
    <row r="62" spans="1:25" s="73" customFormat="1" ht="15" thickBot="1" x14ac:dyDescent="0.25">
      <c r="A62" s="88"/>
      <c r="B62" s="81" t="s">
        <v>8</v>
      </c>
      <c r="C62" s="92">
        <f t="shared" si="1"/>
        <v>0.3792615966344326</v>
      </c>
      <c r="D62" s="92">
        <f t="shared" si="1"/>
        <v>0.3792615966344326</v>
      </c>
      <c r="E62" s="88"/>
      <c r="F62" s="88">
        <v>1054681</v>
      </c>
      <c r="G62" s="88">
        <v>1051638</v>
      </c>
      <c r="H62" s="88"/>
    </row>
    <row r="63" spans="1:25" s="73" customFormat="1" ht="15" thickBot="1" x14ac:dyDescent="0.25">
      <c r="A63" s="88"/>
      <c r="B63" s="81" t="s">
        <v>2</v>
      </c>
      <c r="C63" s="92">
        <f t="shared" si="1"/>
        <v>0.11087158741873573</v>
      </c>
      <c r="D63" s="92">
        <f t="shared" si="1"/>
        <v>0.22174317483747147</v>
      </c>
      <c r="E63" s="88"/>
      <c r="F63" s="88">
        <v>2705833</v>
      </c>
      <c r="G63" s="88">
        <v>2713169</v>
      </c>
      <c r="H63" s="88"/>
    </row>
    <row r="64" spans="1:25" s="73" customFormat="1" ht="15" thickBot="1" x14ac:dyDescent="0.25">
      <c r="A64" s="88"/>
      <c r="B64" s="81" t="s">
        <v>55</v>
      </c>
      <c r="C64" s="92">
        <f t="shared" si="1"/>
        <v>1.6121512260624076</v>
      </c>
      <c r="D64" s="92">
        <f t="shared" si="1"/>
        <v>1.569350751034202</v>
      </c>
      <c r="E64" s="88"/>
      <c r="F64" s="88">
        <v>7009268</v>
      </c>
      <c r="G64" s="88">
        <v>7137031</v>
      </c>
      <c r="H64" s="88"/>
    </row>
    <row r="65" spans="1:25" s="73" customFormat="1" ht="15" thickBot="1" x14ac:dyDescent="0.25">
      <c r="A65" s="88"/>
      <c r="B65" s="81" t="s">
        <v>56</v>
      </c>
      <c r="C65" s="92">
        <f t="shared" si="1"/>
        <v>0.12751101057576322</v>
      </c>
      <c r="D65" s="92">
        <f t="shared" si="1"/>
        <v>0.38253303172728964</v>
      </c>
      <c r="E65" s="88"/>
      <c r="F65" s="88">
        <v>1568492</v>
      </c>
      <c r="G65" s="88">
        <v>1589138</v>
      </c>
      <c r="H65" s="88"/>
    </row>
    <row r="66" spans="1:25" s="73" customFormat="1" ht="15" thickBot="1" x14ac:dyDescent="0.25">
      <c r="A66" s="88"/>
      <c r="B66" s="81" t="s">
        <v>57</v>
      </c>
      <c r="C66" s="92">
        <f t="shared" si="1"/>
        <v>0</v>
      </c>
      <c r="D66" s="92">
        <f t="shared" si="1"/>
        <v>0</v>
      </c>
      <c r="E66" s="88"/>
      <c r="F66" s="88">
        <v>678333</v>
      </c>
      <c r="G66" s="88">
        <v>683500</v>
      </c>
      <c r="H66" s="88"/>
    </row>
    <row r="67" spans="1:25" s="73" customFormat="1" ht="15" thickBot="1" x14ac:dyDescent="0.25">
      <c r="A67" s="88"/>
      <c r="B67" s="81" t="s">
        <v>23</v>
      </c>
      <c r="C67" s="92">
        <f t="shared" si="1"/>
        <v>0</v>
      </c>
      <c r="D67" s="92">
        <f t="shared" si="1"/>
        <v>0.26933802101195681</v>
      </c>
      <c r="E67" s="88"/>
      <c r="F67" s="88">
        <v>2227684</v>
      </c>
      <c r="G67" s="88">
        <v>2242342</v>
      </c>
      <c r="H67" s="88"/>
    </row>
    <row r="68" spans="1:25" s="73" customFormat="1" ht="15" thickBot="1" x14ac:dyDescent="0.25">
      <c r="A68" s="88"/>
      <c r="B68" s="81" t="s">
        <v>3</v>
      </c>
      <c r="C68" s="92">
        <f t="shared" ref="C68:D69" si="2">+C22/$F68*100000</f>
        <v>0.30846679663401033</v>
      </c>
      <c r="D68" s="92">
        <f t="shared" si="2"/>
        <v>0.30846679663401033</v>
      </c>
      <c r="E68" s="88"/>
      <c r="F68" s="88">
        <v>324184</v>
      </c>
      <c r="G68" s="88">
        <v>327286</v>
      </c>
      <c r="H68" s="88"/>
    </row>
    <row r="69" spans="1:25" s="73" customFormat="1" ht="15" thickBot="1" x14ac:dyDescent="0.25">
      <c r="A69" s="88"/>
      <c r="B69" s="84" t="s">
        <v>9</v>
      </c>
      <c r="C69" s="93">
        <f t="shared" si="2"/>
        <v>0.473059322976008</v>
      </c>
      <c r="D69" s="93">
        <f t="shared" si="2"/>
        <v>0.49979745862247799</v>
      </c>
      <c r="E69" s="88"/>
      <c r="F69" s="88">
        <v>48619695</v>
      </c>
      <c r="G69" s="88">
        <v>49114494</v>
      </c>
      <c r="H69" s="88"/>
    </row>
    <row r="70" spans="1:25" s="73" customFormat="1" ht="13.5" thickBot="1" x14ac:dyDescent="0.25">
      <c r="A70" s="88"/>
      <c r="B70" s="88"/>
      <c r="C70" s="88"/>
      <c r="D70" s="88"/>
      <c r="E70" s="92"/>
      <c r="F70" s="92"/>
      <c r="G70" s="92"/>
      <c r="H70" s="92"/>
      <c r="I70" s="92"/>
      <c r="J70" s="88"/>
      <c r="K70" s="88"/>
      <c r="T70" s="88"/>
      <c r="U70" s="88"/>
      <c r="V70" s="88"/>
      <c r="W70" s="88"/>
      <c r="X70" s="88"/>
      <c r="Y70" s="88"/>
    </row>
  </sheetData>
  <mergeCells count="1">
    <mergeCell ref="B25:G25"/>
  </mergeCells>
  <pageMargins left="0.75" right="0.75" top="1" bottom="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3EFE-E524-4F90-BD37-E9E69DDEA3B0}">
  <sheetPr codeName="Hoja18"/>
  <dimension ref="A1:AG70"/>
  <sheetViews>
    <sheetView topLeftCell="A46" zoomScaleNormal="100" workbookViewId="0"/>
  </sheetViews>
  <sheetFormatPr baseColWidth="10" defaultColWidth="11.42578125" defaultRowHeight="12.75" x14ac:dyDescent="0.2"/>
  <cols>
    <col min="1" max="1" width="6.7109375" style="100" customWidth="1"/>
    <col min="2" max="2" width="33.7109375" style="100" customWidth="1"/>
    <col min="3" max="4" width="13.140625" style="100" customWidth="1"/>
    <col min="5" max="5" width="12.28515625" style="100" customWidth="1"/>
    <col min="6" max="7" width="12.28515625" style="100" hidden="1" customWidth="1"/>
    <col min="8" max="22" width="12.28515625" style="100" customWidth="1"/>
    <col min="23" max="23" width="12.140625" style="100" customWidth="1"/>
    <col min="24" max="56" width="12.28515625" style="100" customWidth="1"/>
    <col min="57" max="16384" width="11.42578125" style="100"/>
  </cols>
  <sheetData>
    <row r="1" spans="1:33" x14ac:dyDescent="0.2">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row>
    <row r="2" spans="1:33" ht="40.5" customHeight="1" x14ac:dyDescent="0.25">
      <c r="A2" s="73"/>
      <c r="B2" s="75"/>
      <c r="C2" s="75"/>
      <c r="D2" s="75"/>
      <c r="E2" s="74"/>
      <c r="F2" s="74"/>
      <c r="G2" s="73"/>
      <c r="H2" s="73"/>
      <c r="I2" s="73"/>
      <c r="J2" s="73"/>
      <c r="K2" s="73"/>
      <c r="L2" s="73"/>
      <c r="M2" s="73"/>
      <c r="N2" s="73"/>
      <c r="O2" s="73"/>
      <c r="P2" s="73"/>
      <c r="Q2" s="73"/>
      <c r="R2" s="73"/>
      <c r="S2" s="52"/>
      <c r="T2" s="73"/>
      <c r="U2" s="73"/>
      <c r="V2" s="73"/>
      <c r="W2" s="73"/>
      <c r="X2" s="73"/>
      <c r="Y2" s="73"/>
      <c r="Z2" s="73"/>
      <c r="AA2" s="73"/>
      <c r="AB2" s="73"/>
      <c r="AC2" s="73"/>
      <c r="AD2" s="73"/>
      <c r="AE2" s="73"/>
      <c r="AF2" s="73"/>
      <c r="AG2" s="73"/>
    </row>
    <row r="3" spans="1:33" s="101" customFormat="1" ht="28.5" customHeight="1" x14ac:dyDescent="0.2">
      <c r="A3" s="79"/>
      <c r="B3" s="77"/>
      <c r="C3" s="77"/>
      <c r="D3" s="77"/>
      <c r="E3" s="99"/>
      <c r="F3" s="99"/>
      <c r="G3" s="79"/>
      <c r="H3" s="79"/>
      <c r="I3" s="79"/>
      <c r="J3" s="79"/>
      <c r="K3" s="79"/>
      <c r="L3" s="79"/>
      <c r="M3" s="79"/>
      <c r="N3" s="79"/>
      <c r="O3" s="79"/>
      <c r="P3" s="79"/>
      <c r="Q3" s="79"/>
      <c r="R3" s="79"/>
      <c r="S3" s="79"/>
      <c r="T3" s="79"/>
      <c r="U3" s="79"/>
      <c r="V3" s="79"/>
      <c r="W3" s="79"/>
      <c r="X3" s="79"/>
      <c r="Y3" s="79"/>
      <c r="Z3" s="79"/>
      <c r="AA3" s="79"/>
      <c r="AB3" s="79"/>
      <c r="AC3" s="79"/>
      <c r="AD3" s="79"/>
      <c r="AE3" s="79"/>
      <c r="AF3" s="79"/>
      <c r="AG3" s="79"/>
    </row>
    <row r="4" spans="1:33" x14ac:dyDescent="0.2">
      <c r="A4" s="73"/>
      <c r="B4" s="73"/>
      <c r="C4" s="73"/>
      <c r="D4" s="73"/>
      <c r="E4" s="73"/>
      <c r="F4" s="73"/>
      <c r="G4" s="73"/>
      <c r="H4" s="73"/>
      <c r="I4" s="73"/>
      <c r="J4" s="73"/>
      <c r="K4" s="73"/>
      <c r="L4" s="73"/>
      <c r="M4" s="73"/>
      <c r="N4" s="73"/>
      <c r="O4" s="73"/>
      <c r="P4" s="73"/>
      <c r="Q4" s="73"/>
      <c r="R4" s="73"/>
      <c r="S4" s="73"/>
      <c r="T4" s="73"/>
      <c r="U4" s="73"/>
      <c r="V4" s="73"/>
      <c r="W4" s="73"/>
      <c r="X4" s="73"/>
      <c r="Y4" s="73"/>
    </row>
    <row r="5" spans="1:33" ht="39" customHeight="1" x14ac:dyDescent="0.2">
      <c r="A5" s="73"/>
      <c r="B5" s="73"/>
      <c r="C5" s="89">
        <v>2024</v>
      </c>
      <c r="D5" s="89">
        <v>2025</v>
      </c>
    </row>
    <row r="6" spans="1:33" ht="17.100000000000001" customHeight="1" thickBot="1" x14ac:dyDescent="0.25">
      <c r="A6" s="73"/>
      <c r="B6" s="81" t="s">
        <v>24</v>
      </c>
      <c r="C6" s="102">
        <v>265</v>
      </c>
      <c r="D6" s="102">
        <v>255</v>
      </c>
    </row>
    <row r="7" spans="1:33" ht="17.100000000000001" customHeight="1" thickBot="1" x14ac:dyDescent="0.25">
      <c r="A7" s="73"/>
      <c r="B7" s="81" t="s">
        <v>25</v>
      </c>
      <c r="C7" s="102">
        <v>7</v>
      </c>
      <c r="D7" s="102">
        <v>18</v>
      </c>
    </row>
    <row r="8" spans="1:33" ht="17.100000000000001" customHeight="1" thickBot="1" x14ac:dyDescent="0.25">
      <c r="A8" s="73"/>
      <c r="B8" s="81" t="s">
        <v>54</v>
      </c>
      <c r="C8" s="102">
        <v>38</v>
      </c>
      <c r="D8" s="102">
        <v>54</v>
      </c>
    </row>
    <row r="9" spans="1:33" ht="17.100000000000001" customHeight="1" thickBot="1" x14ac:dyDescent="0.25">
      <c r="A9" s="73"/>
      <c r="B9" s="81" t="s">
        <v>19</v>
      </c>
      <c r="C9" s="102">
        <v>8</v>
      </c>
      <c r="D9" s="102">
        <v>2</v>
      </c>
    </row>
    <row r="10" spans="1:33" ht="17.100000000000001" customHeight="1" thickBot="1" x14ac:dyDescent="0.25">
      <c r="A10" s="73"/>
      <c r="B10" s="81" t="s">
        <v>0</v>
      </c>
      <c r="C10" s="102">
        <v>68</v>
      </c>
      <c r="D10" s="102">
        <v>92</v>
      </c>
    </row>
    <row r="11" spans="1:33" ht="17.100000000000001" customHeight="1" thickBot="1" x14ac:dyDescent="0.25">
      <c r="A11" s="73"/>
      <c r="B11" s="81" t="s">
        <v>1</v>
      </c>
      <c r="C11" s="102">
        <v>26</v>
      </c>
      <c r="D11" s="102">
        <v>34</v>
      </c>
    </row>
    <row r="12" spans="1:33" ht="17.100000000000001" customHeight="1" thickBot="1" x14ac:dyDescent="0.25">
      <c r="A12" s="73"/>
      <c r="B12" s="81" t="s">
        <v>26</v>
      </c>
      <c r="C12" s="102">
        <v>64</v>
      </c>
      <c r="D12" s="102">
        <v>39</v>
      </c>
    </row>
    <row r="13" spans="1:33" ht="17.100000000000001" customHeight="1" thickBot="1" x14ac:dyDescent="0.25">
      <c r="A13" s="73"/>
      <c r="B13" s="81" t="s">
        <v>21</v>
      </c>
      <c r="C13" s="102">
        <v>13</v>
      </c>
      <c r="D13" s="102">
        <v>28</v>
      </c>
    </row>
    <row r="14" spans="1:33" ht="17.100000000000001" customHeight="1" thickBot="1" x14ac:dyDescent="0.25">
      <c r="A14" s="73"/>
      <c r="B14" s="81" t="s">
        <v>12</v>
      </c>
      <c r="C14" s="102">
        <v>173</v>
      </c>
      <c r="D14" s="102">
        <v>152</v>
      </c>
    </row>
    <row r="15" spans="1:33" ht="17.100000000000001" customHeight="1" thickBot="1" x14ac:dyDescent="0.25">
      <c r="A15" s="73"/>
      <c r="B15" s="81" t="s">
        <v>20</v>
      </c>
      <c r="C15" s="102">
        <v>312</v>
      </c>
      <c r="D15" s="102">
        <v>344</v>
      </c>
    </row>
    <row r="16" spans="1:33" ht="17.100000000000001" customHeight="1" thickBot="1" x14ac:dyDescent="0.25">
      <c r="A16" s="73"/>
      <c r="B16" s="81" t="s">
        <v>8</v>
      </c>
      <c r="C16" s="102">
        <v>13</v>
      </c>
      <c r="D16" s="102">
        <v>12</v>
      </c>
    </row>
    <row r="17" spans="1:33" ht="17.100000000000001" customHeight="1" thickBot="1" x14ac:dyDescent="0.25">
      <c r="A17" s="73"/>
      <c r="B17" s="81" t="s">
        <v>2</v>
      </c>
      <c r="C17" s="102">
        <v>12</v>
      </c>
      <c r="D17" s="102">
        <v>19</v>
      </c>
    </row>
    <row r="18" spans="1:33" ht="17.100000000000001" customHeight="1" thickBot="1" x14ac:dyDescent="0.25">
      <c r="A18" s="73"/>
      <c r="B18" s="81" t="s">
        <v>55</v>
      </c>
      <c r="C18" s="102">
        <v>871</v>
      </c>
      <c r="D18" s="102">
        <v>901</v>
      </c>
    </row>
    <row r="19" spans="1:33" ht="17.100000000000001" customHeight="1" thickBot="1" x14ac:dyDescent="0.25">
      <c r="A19" s="73"/>
      <c r="B19" s="81" t="s">
        <v>56</v>
      </c>
      <c r="C19" s="102">
        <v>81</v>
      </c>
      <c r="D19" s="102">
        <v>101</v>
      </c>
    </row>
    <row r="20" spans="1:33" ht="17.100000000000001" customHeight="1" thickBot="1" x14ac:dyDescent="0.25">
      <c r="A20" s="73"/>
      <c r="B20" s="81" t="s">
        <v>57</v>
      </c>
      <c r="C20" s="102">
        <v>1</v>
      </c>
      <c r="D20" s="102">
        <v>0</v>
      </c>
    </row>
    <row r="21" spans="1:33" ht="17.100000000000001" customHeight="1" thickBot="1" x14ac:dyDescent="0.25">
      <c r="A21" s="73"/>
      <c r="B21" s="81" t="s">
        <v>23</v>
      </c>
      <c r="C21" s="102">
        <v>61</v>
      </c>
      <c r="D21" s="102">
        <v>80</v>
      </c>
    </row>
    <row r="22" spans="1:33" ht="17.100000000000001" customHeight="1" thickBot="1" x14ac:dyDescent="0.25">
      <c r="A22" s="73"/>
      <c r="B22" s="81" t="s">
        <v>3</v>
      </c>
      <c r="C22" s="102">
        <v>13</v>
      </c>
      <c r="D22" s="102">
        <v>18</v>
      </c>
    </row>
    <row r="23" spans="1:33" ht="17.100000000000001" customHeight="1" thickBot="1" x14ac:dyDescent="0.25">
      <c r="A23" s="73"/>
      <c r="B23" s="84" t="s">
        <v>9</v>
      </c>
      <c r="C23" s="85">
        <v>2026</v>
      </c>
      <c r="D23" s="85">
        <v>2149</v>
      </c>
    </row>
    <row r="24" spans="1:33" ht="28.5" customHeight="1" x14ac:dyDescent="0.2">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row>
    <row r="25" spans="1:33" ht="33" customHeight="1" x14ac:dyDescent="0.2">
      <c r="A25" s="73"/>
      <c r="B25" s="108"/>
      <c r="C25" s="108"/>
      <c r="D25" s="108"/>
      <c r="E25" s="108"/>
      <c r="F25" s="108"/>
      <c r="G25" s="108"/>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row>
    <row r="26" spans="1:33" x14ac:dyDescent="0.2">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row>
    <row r="27" spans="1:33" ht="39" customHeight="1" x14ac:dyDescent="0.2">
      <c r="A27" s="73"/>
      <c r="B27" s="73"/>
      <c r="C27" s="80" t="s">
        <v>130</v>
      </c>
    </row>
    <row r="28" spans="1:33" ht="17.100000000000001" customHeight="1" thickBot="1" x14ac:dyDescent="0.25">
      <c r="A28" s="73"/>
      <c r="B28" s="81" t="s">
        <v>24</v>
      </c>
      <c r="C28" s="87">
        <f>D6/C6-1</f>
        <v>-3.7735849056603765E-2</v>
      </c>
    </row>
    <row r="29" spans="1:33" ht="17.100000000000001" customHeight="1" thickBot="1" x14ac:dyDescent="0.25">
      <c r="A29" s="73"/>
      <c r="B29" s="81" t="s">
        <v>25</v>
      </c>
      <c r="C29" s="87">
        <f t="shared" ref="C29:C45" si="0">D7/C7-1</f>
        <v>1.5714285714285716</v>
      </c>
    </row>
    <row r="30" spans="1:33" ht="17.100000000000001" customHeight="1" thickBot="1" x14ac:dyDescent="0.25">
      <c r="A30" s="73"/>
      <c r="B30" s="81" t="s">
        <v>54</v>
      </c>
      <c r="C30" s="87">
        <f t="shared" si="0"/>
        <v>0.42105263157894735</v>
      </c>
    </row>
    <row r="31" spans="1:33" ht="17.100000000000001" customHeight="1" thickBot="1" x14ac:dyDescent="0.25">
      <c r="A31" s="73"/>
      <c r="B31" s="81" t="s">
        <v>19</v>
      </c>
      <c r="C31" s="87">
        <f t="shared" si="0"/>
        <v>-0.75</v>
      </c>
    </row>
    <row r="32" spans="1:33" ht="17.100000000000001" customHeight="1" thickBot="1" x14ac:dyDescent="0.25">
      <c r="A32" s="73"/>
      <c r="B32" s="81" t="s">
        <v>0</v>
      </c>
      <c r="C32" s="87">
        <f t="shared" si="0"/>
        <v>0.35294117647058831</v>
      </c>
    </row>
    <row r="33" spans="1:25" ht="17.100000000000001" customHeight="1" thickBot="1" x14ac:dyDescent="0.25">
      <c r="A33" s="73"/>
      <c r="B33" s="81" t="s">
        <v>1</v>
      </c>
      <c r="C33" s="87">
        <f t="shared" si="0"/>
        <v>0.30769230769230771</v>
      </c>
    </row>
    <row r="34" spans="1:25" ht="17.100000000000001" customHeight="1" thickBot="1" x14ac:dyDescent="0.25">
      <c r="A34" s="73"/>
      <c r="B34" s="81" t="s">
        <v>26</v>
      </c>
      <c r="C34" s="87">
        <f t="shared" si="0"/>
        <v>-0.390625</v>
      </c>
    </row>
    <row r="35" spans="1:25" ht="17.100000000000001" customHeight="1" thickBot="1" x14ac:dyDescent="0.25">
      <c r="A35" s="73"/>
      <c r="B35" s="81" t="s">
        <v>21</v>
      </c>
      <c r="C35" s="87">
        <f t="shared" si="0"/>
        <v>1.1538461538461537</v>
      </c>
    </row>
    <row r="36" spans="1:25" ht="17.100000000000001" customHeight="1" thickBot="1" x14ac:dyDescent="0.25">
      <c r="A36" s="73"/>
      <c r="B36" s="81" t="s">
        <v>12</v>
      </c>
      <c r="C36" s="87">
        <f t="shared" si="0"/>
        <v>-0.12138728323699421</v>
      </c>
    </row>
    <row r="37" spans="1:25" ht="17.100000000000001" customHeight="1" thickBot="1" x14ac:dyDescent="0.25">
      <c r="A37" s="73"/>
      <c r="B37" s="81" t="s">
        <v>20</v>
      </c>
      <c r="C37" s="87">
        <f t="shared" si="0"/>
        <v>0.10256410256410264</v>
      </c>
    </row>
    <row r="38" spans="1:25" ht="17.100000000000001" customHeight="1" thickBot="1" x14ac:dyDescent="0.25">
      <c r="A38" s="73"/>
      <c r="B38" s="81" t="s">
        <v>8</v>
      </c>
      <c r="C38" s="87">
        <f t="shared" si="0"/>
        <v>-7.6923076923076872E-2</v>
      </c>
    </row>
    <row r="39" spans="1:25" ht="17.100000000000001" customHeight="1" thickBot="1" x14ac:dyDescent="0.25">
      <c r="A39" s="73"/>
      <c r="B39" s="81" t="s">
        <v>2</v>
      </c>
      <c r="C39" s="87">
        <f t="shared" si="0"/>
        <v>0.58333333333333326</v>
      </c>
    </row>
    <row r="40" spans="1:25" ht="17.100000000000001" customHeight="1" thickBot="1" x14ac:dyDescent="0.25">
      <c r="A40" s="73"/>
      <c r="B40" s="81" t="s">
        <v>55</v>
      </c>
      <c r="C40" s="87">
        <f t="shared" si="0"/>
        <v>3.4443168771526977E-2</v>
      </c>
    </row>
    <row r="41" spans="1:25" ht="17.100000000000001" customHeight="1" thickBot="1" x14ac:dyDescent="0.25">
      <c r="A41" s="73"/>
      <c r="B41" s="81" t="s">
        <v>56</v>
      </c>
      <c r="C41" s="87">
        <f t="shared" si="0"/>
        <v>0.24691358024691357</v>
      </c>
    </row>
    <row r="42" spans="1:25" ht="17.100000000000001" customHeight="1" thickBot="1" x14ac:dyDescent="0.25">
      <c r="A42" s="73"/>
      <c r="B42" s="81" t="s">
        <v>57</v>
      </c>
      <c r="C42" s="87">
        <f t="shared" si="0"/>
        <v>-1</v>
      </c>
    </row>
    <row r="43" spans="1:25" ht="17.100000000000001" customHeight="1" thickBot="1" x14ac:dyDescent="0.25">
      <c r="A43" s="73"/>
      <c r="B43" s="81" t="s">
        <v>23</v>
      </c>
      <c r="C43" s="87">
        <f t="shared" si="0"/>
        <v>0.31147540983606548</v>
      </c>
    </row>
    <row r="44" spans="1:25" ht="17.100000000000001" customHeight="1" thickBot="1" x14ac:dyDescent="0.25">
      <c r="A44" s="73"/>
      <c r="B44" s="81" t="s">
        <v>3</v>
      </c>
      <c r="C44" s="87">
        <f t="shared" si="0"/>
        <v>0.38461538461538458</v>
      </c>
    </row>
    <row r="45" spans="1:25" ht="17.100000000000001" customHeight="1" thickBot="1" x14ac:dyDescent="0.25">
      <c r="A45" s="73"/>
      <c r="B45" s="84" t="s">
        <v>9</v>
      </c>
      <c r="C45" s="103">
        <f t="shared" si="0"/>
        <v>6.0710760118459994E-2</v>
      </c>
    </row>
    <row r="47" spans="1:25" s="73" customFormat="1" x14ac:dyDescent="0.2"/>
    <row r="48" spans="1:25" s="73" customFormat="1" x14ac:dyDescent="0.2">
      <c r="A48" s="88"/>
      <c r="B48" s="88"/>
      <c r="C48" s="88"/>
      <c r="D48" s="88"/>
      <c r="E48" s="88"/>
      <c r="F48" s="88"/>
      <c r="G48" s="88"/>
      <c r="H48" s="88"/>
      <c r="I48" s="88"/>
      <c r="J48" s="88"/>
      <c r="K48" s="88"/>
      <c r="L48" s="88"/>
      <c r="M48" s="88"/>
      <c r="N48" s="88"/>
      <c r="O48" s="88"/>
      <c r="P48" s="88"/>
      <c r="Q48" s="88"/>
      <c r="R48" s="88"/>
      <c r="S48" s="88"/>
      <c r="T48" s="88"/>
      <c r="U48" s="88"/>
      <c r="V48" s="88"/>
      <c r="W48" s="88"/>
      <c r="X48" s="88"/>
      <c r="Y48" s="88"/>
    </row>
    <row r="49" spans="1:25" s="73" customFormat="1" x14ac:dyDescent="0.2">
      <c r="A49" s="88"/>
      <c r="B49" s="88"/>
      <c r="C49" s="88"/>
      <c r="D49" s="88"/>
      <c r="E49" s="88"/>
      <c r="F49" s="88"/>
      <c r="G49" s="88"/>
      <c r="H49" s="88"/>
      <c r="I49" s="88"/>
      <c r="J49" s="88"/>
      <c r="K49" s="88"/>
      <c r="L49" s="88"/>
      <c r="M49" s="88"/>
      <c r="N49" s="88"/>
      <c r="O49" s="88"/>
      <c r="P49" s="88"/>
      <c r="Q49" s="88"/>
      <c r="R49" s="88"/>
      <c r="S49" s="88"/>
      <c r="T49" s="88"/>
      <c r="U49" s="88"/>
      <c r="V49" s="88"/>
      <c r="W49" s="88"/>
      <c r="X49" s="88"/>
      <c r="Y49" s="88"/>
    </row>
    <row r="50" spans="1:25" s="73" customFormat="1" x14ac:dyDescent="0.2">
      <c r="A50" s="88"/>
      <c r="B50" s="88"/>
      <c r="C50" s="88"/>
      <c r="D50" s="88"/>
      <c r="E50" s="88"/>
      <c r="F50" s="88"/>
      <c r="G50" s="88"/>
      <c r="H50" s="88"/>
      <c r="I50" s="88"/>
      <c r="J50" s="88"/>
      <c r="K50" s="88"/>
      <c r="L50" s="88"/>
      <c r="M50" s="88"/>
      <c r="N50" s="88"/>
      <c r="O50" s="88"/>
      <c r="P50" s="88"/>
      <c r="Q50" s="88"/>
      <c r="R50" s="88"/>
      <c r="S50" s="88"/>
      <c r="T50" s="88"/>
      <c r="U50" s="88"/>
      <c r="V50" s="88"/>
      <c r="W50" s="88"/>
      <c r="X50" s="88"/>
      <c r="Y50" s="88"/>
    </row>
    <row r="51" spans="1:25" s="73" customFormat="1" ht="39" customHeight="1" x14ac:dyDescent="0.2">
      <c r="A51" s="88"/>
      <c r="B51" s="88"/>
      <c r="C51" s="89">
        <v>2024</v>
      </c>
      <c r="D51" s="89">
        <v>2025</v>
      </c>
      <c r="E51" s="88"/>
      <c r="F51" s="90">
        <v>45292</v>
      </c>
      <c r="G51" s="90">
        <v>45658</v>
      </c>
      <c r="H51" s="91"/>
    </row>
    <row r="52" spans="1:25" s="73" customFormat="1" ht="15" thickBot="1" x14ac:dyDescent="0.25">
      <c r="A52" s="88"/>
      <c r="B52" s="81" t="s">
        <v>24</v>
      </c>
      <c r="C52" s="92">
        <f t="shared" ref="C52:D67" si="1">+C6/$F52*100000</f>
        <v>3.0110125796696887</v>
      </c>
      <c r="D52" s="92">
        <f t="shared" si="1"/>
        <v>2.8973894634557378</v>
      </c>
      <c r="E52" s="88"/>
      <c r="F52" s="88">
        <v>8801026</v>
      </c>
      <c r="G52" s="88">
        <v>8836787</v>
      </c>
      <c r="H52" s="88"/>
    </row>
    <row r="53" spans="1:25" s="73" customFormat="1" ht="15" thickBot="1" x14ac:dyDescent="0.25">
      <c r="A53" s="88"/>
      <c r="B53" s="81" t="s">
        <v>25</v>
      </c>
      <c r="C53" s="92">
        <f t="shared" si="1"/>
        <v>0.51790815416793978</v>
      </c>
      <c r="D53" s="92">
        <f t="shared" si="1"/>
        <v>1.3317638250032739</v>
      </c>
      <c r="E53" s="88"/>
      <c r="F53" s="88">
        <v>1351591</v>
      </c>
      <c r="G53" s="88">
        <v>1358812</v>
      </c>
      <c r="H53" s="88"/>
    </row>
    <row r="54" spans="1:25" s="73" customFormat="1" ht="15" thickBot="1" x14ac:dyDescent="0.25">
      <c r="A54" s="88"/>
      <c r="B54" s="81" t="s">
        <v>54</v>
      </c>
      <c r="C54" s="92">
        <f t="shared" si="1"/>
        <v>3.7638706060525022</v>
      </c>
      <c r="D54" s="92">
        <f t="shared" si="1"/>
        <v>5.3486582296535561</v>
      </c>
      <c r="E54" s="88"/>
      <c r="F54" s="88">
        <v>1009599</v>
      </c>
      <c r="G54" s="88">
        <v>1013529</v>
      </c>
      <c r="H54" s="88"/>
    </row>
    <row r="55" spans="1:25" s="73" customFormat="1" ht="15" thickBot="1" x14ac:dyDescent="0.25">
      <c r="A55" s="88"/>
      <c r="B55" s="81" t="s">
        <v>19</v>
      </c>
      <c r="C55" s="92">
        <f t="shared" si="1"/>
        <v>0.64947295269888483</v>
      </c>
      <c r="D55" s="92">
        <f t="shared" si="1"/>
        <v>0.16236823817472121</v>
      </c>
      <c r="E55" s="88"/>
      <c r="F55" s="88">
        <v>1231768</v>
      </c>
      <c r="G55" s="88">
        <v>1237480</v>
      </c>
      <c r="H55" s="88"/>
    </row>
    <row r="56" spans="1:25" s="73" customFormat="1" ht="15" thickBot="1" x14ac:dyDescent="0.25">
      <c r="A56" s="88"/>
      <c r="B56" s="81" t="s">
        <v>0</v>
      </c>
      <c r="C56" s="92">
        <f t="shared" si="1"/>
        <v>3.0374038416011762</v>
      </c>
      <c r="D56" s="92">
        <f t="shared" si="1"/>
        <v>4.1094287268721796</v>
      </c>
      <c r="E56" s="88"/>
      <c r="F56" s="88">
        <v>2238754</v>
      </c>
      <c r="G56" s="88">
        <v>2249976</v>
      </c>
      <c r="H56" s="88"/>
    </row>
    <row r="57" spans="1:25" s="73" customFormat="1" ht="15" thickBot="1" x14ac:dyDescent="0.25">
      <c r="A57" s="88"/>
      <c r="B57" s="81" t="s">
        <v>1</v>
      </c>
      <c r="C57" s="92">
        <f t="shared" si="1"/>
        <v>4.4004325963737045</v>
      </c>
      <c r="D57" s="92">
        <f t="shared" si="1"/>
        <v>5.7544118567963833</v>
      </c>
      <c r="E57" s="88"/>
      <c r="F57" s="88">
        <v>590851</v>
      </c>
      <c r="G57" s="88">
        <v>593964</v>
      </c>
      <c r="H57" s="88"/>
    </row>
    <row r="58" spans="1:25" s="73" customFormat="1" ht="15" thickBot="1" x14ac:dyDescent="0.25">
      <c r="A58" s="88"/>
      <c r="B58" s="81" t="s">
        <v>27</v>
      </c>
      <c r="C58" s="92">
        <f t="shared" si="1"/>
        <v>2.675941032294427</v>
      </c>
      <c r="D58" s="92">
        <f t="shared" si="1"/>
        <v>1.6306515665544166</v>
      </c>
      <c r="E58" s="88"/>
      <c r="F58" s="88">
        <v>2391682</v>
      </c>
      <c r="G58" s="88">
        <v>2398500</v>
      </c>
      <c r="H58" s="88"/>
    </row>
    <row r="59" spans="1:25" s="73" customFormat="1" ht="15" thickBot="1" x14ac:dyDescent="0.25">
      <c r="A59" s="88"/>
      <c r="B59" s="81" t="s">
        <v>21</v>
      </c>
      <c r="C59" s="92">
        <f t="shared" si="1"/>
        <v>0.61774359174181359</v>
      </c>
      <c r="D59" s="92">
        <f t="shared" si="1"/>
        <v>1.3305246591362139</v>
      </c>
      <c r="E59" s="88"/>
      <c r="F59" s="88">
        <v>2104433</v>
      </c>
      <c r="G59" s="88">
        <v>2119234</v>
      </c>
      <c r="H59" s="88"/>
    </row>
    <row r="60" spans="1:25" s="73" customFormat="1" ht="15" thickBot="1" x14ac:dyDescent="0.25">
      <c r="A60" s="88"/>
      <c r="B60" s="81" t="s">
        <v>12</v>
      </c>
      <c r="C60" s="92">
        <f t="shared" si="1"/>
        <v>2.1591988548507901</v>
      </c>
      <c r="D60" s="92">
        <f t="shared" si="1"/>
        <v>1.8970995718920236</v>
      </c>
      <c r="E60" s="88"/>
      <c r="F60" s="88">
        <v>8012231</v>
      </c>
      <c r="G60" s="88">
        <v>8146265</v>
      </c>
      <c r="H60" s="88"/>
    </row>
    <row r="61" spans="1:25" s="73" customFormat="1" ht="15" thickBot="1" x14ac:dyDescent="0.25">
      <c r="A61" s="88"/>
      <c r="B61" s="81" t="s">
        <v>115</v>
      </c>
      <c r="C61" s="92">
        <f t="shared" si="1"/>
        <v>5.8654499617899774</v>
      </c>
      <c r="D61" s="92">
        <f t="shared" si="1"/>
        <v>6.4670345732556163</v>
      </c>
      <c r="E61" s="88"/>
      <c r="F61" s="88">
        <v>5319285</v>
      </c>
      <c r="G61" s="88">
        <v>5415843</v>
      </c>
      <c r="H61" s="88"/>
    </row>
    <row r="62" spans="1:25" s="73" customFormat="1" ht="15" thickBot="1" x14ac:dyDescent="0.25">
      <c r="A62" s="88"/>
      <c r="B62" s="81" t="s">
        <v>8</v>
      </c>
      <c r="C62" s="92">
        <f t="shared" si="1"/>
        <v>1.232600189061906</v>
      </c>
      <c r="D62" s="92">
        <f t="shared" si="1"/>
        <v>1.1377847899032978</v>
      </c>
      <c r="E62" s="88"/>
      <c r="F62" s="88">
        <v>1054681</v>
      </c>
      <c r="G62" s="88">
        <v>1051638</v>
      </c>
      <c r="H62" s="88"/>
    </row>
    <row r="63" spans="1:25" s="73" customFormat="1" ht="15" thickBot="1" x14ac:dyDescent="0.25">
      <c r="A63" s="88"/>
      <c r="B63" s="81" t="s">
        <v>2</v>
      </c>
      <c r="C63" s="92">
        <f t="shared" si="1"/>
        <v>0.44348634967494294</v>
      </c>
      <c r="D63" s="92">
        <f t="shared" si="1"/>
        <v>0.7021867203186597</v>
      </c>
      <c r="E63" s="88"/>
      <c r="F63" s="88">
        <v>2705833</v>
      </c>
      <c r="G63" s="88">
        <v>2713169</v>
      </c>
      <c r="H63" s="88"/>
    </row>
    <row r="64" spans="1:25" s="73" customFormat="1" ht="15" thickBot="1" x14ac:dyDescent="0.25">
      <c r="A64" s="88"/>
      <c r="B64" s="81" t="s">
        <v>55</v>
      </c>
      <c r="C64" s="92">
        <f t="shared" si="1"/>
        <v>12.426404583189001</v>
      </c>
      <c r="D64" s="92">
        <f t="shared" si="1"/>
        <v>12.854409333471056</v>
      </c>
      <c r="E64" s="88"/>
      <c r="F64" s="88">
        <v>7009268</v>
      </c>
      <c r="G64" s="88">
        <v>7137031</v>
      </c>
      <c r="H64" s="88"/>
    </row>
    <row r="65" spans="1:25" s="73" customFormat="1" ht="15" thickBot="1" x14ac:dyDescent="0.25">
      <c r="A65" s="88"/>
      <c r="B65" s="81" t="s">
        <v>56</v>
      </c>
      <c r="C65" s="92">
        <f t="shared" si="1"/>
        <v>5.1641959283184109</v>
      </c>
      <c r="D65" s="92">
        <f t="shared" si="1"/>
        <v>6.4393060340760426</v>
      </c>
      <c r="E65" s="88"/>
      <c r="F65" s="88">
        <v>1568492</v>
      </c>
      <c r="G65" s="88">
        <v>1589138</v>
      </c>
      <c r="H65" s="88"/>
    </row>
    <row r="66" spans="1:25" s="73" customFormat="1" ht="15" thickBot="1" x14ac:dyDescent="0.25">
      <c r="A66" s="88"/>
      <c r="B66" s="81" t="s">
        <v>57</v>
      </c>
      <c r="C66" s="92">
        <f t="shared" si="1"/>
        <v>0.14742021986251588</v>
      </c>
      <c r="D66" s="92">
        <f t="shared" si="1"/>
        <v>0</v>
      </c>
      <c r="E66" s="88"/>
      <c r="F66" s="88">
        <v>678333</v>
      </c>
      <c r="G66" s="88">
        <v>683500</v>
      </c>
      <c r="H66" s="88"/>
    </row>
    <row r="67" spans="1:25" s="73" customFormat="1" ht="15" thickBot="1" x14ac:dyDescent="0.25">
      <c r="A67" s="88"/>
      <c r="B67" s="81" t="s">
        <v>23</v>
      </c>
      <c r="C67" s="92">
        <f t="shared" si="1"/>
        <v>2.7382698802882275</v>
      </c>
      <c r="D67" s="92">
        <f t="shared" si="1"/>
        <v>3.5911736134927574</v>
      </c>
      <c r="E67" s="88"/>
      <c r="F67" s="88">
        <v>2227684</v>
      </c>
      <c r="G67" s="88">
        <v>2242342</v>
      </c>
      <c r="H67" s="88"/>
    </row>
    <row r="68" spans="1:25" s="73" customFormat="1" ht="15" thickBot="1" x14ac:dyDescent="0.25">
      <c r="A68" s="88"/>
      <c r="B68" s="81" t="s">
        <v>3</v>
      </c>
      <c r="C68" s="92">
        <f t="shared" ref="C68:D69" si="2">+C22/$F68*100000</f>
        <v>4.010068356242134</v>
      </c>
      <c r="D68" s="92">
        <f t="shared" si="2"/>
        <v>5.5524023394121853</v>
      </c>
      <c r="E68" s="88"/>
      <c r="F68" s="88">
        <v>324184</v>
      </c>
      <c r="G68" s="88">
        <v>327286</v>
      </c>
      <c r="H68" s="88"/>
    </row>
    <row r="69" spans="1:25" s="73" customFormat="1" ht="15" thickBot="1" x14ac:dyDescent="0.25">
      <c r="A69" s="88"/>
      <c r="B69" s="84" t="s">
        <v>9</v>
      </c>
      <c r="C69" s="93">
        <f t="shared" si="2"/>
        <v>4.167035601519097</v>
      </c>
      <c r="D69" s="93">
        <f t="shared" si="2"/>
        <v>4.4200195003280047</v>
      </c>
      <c r="E69" s="88"/>
      <c r="F69" s="88">
        <v>48619695</v>
      </c>
      <c r="G69" s="88">
        <v>49114494</v>
      </c>
      <c r="H69" s="88"/>
    </row>
    <row r="70" spans="1:25" s="73" customFormat="1" ht="13.5" thickBot="1" x14ac:dyDescent="0.25">
      <c r="A70" s="88"/>
      <c r="B70" s="88"/>
      <c r="C70" s="88"/>
      <c r="D70" s="88"/>
      <c r="E70" s="92"/>
      <c r="F70" s="92"/>
      <c r="G70" s="92"/>
      <c r="H70" s="92"/>
      <c r="I70" s="92"/>
      <c r="J70" s="88"/>
      <c r="K70" s="88"/>
      <c r="T70" s="88"/>
      <c r="U70" s="88"/>
      <c r="V70" s="88"/>
      <c r="W70" s="88"/>
      <c r="X70" s="88"/>
      <c r="Y70" s="88"/>
    </row>
  </sheetData>
  <mergeCells count="1">
    <mergeCell ref="B25:G25"/>
  </mergeCells>
  <pageMargins left="0.75" right="0.75" top="1" bottom="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R72"/>
  <sheetViews>
    <sheetView topLeftCell="A31" zoomScaleNormal="100" workbookViewId="0"/>
  </sheetViews>
  <sheetFormatPr baseColWidth="10" defaultColWidth="11.42578125" defaultRowHeight="12.75" x14ac:dyDescent="0.2"/>
  <cols>
    <col min="1" max="1" width="9.5703125" style="12" customWidth="1"/>
    <col min="2" max="2" width="32.85546875" style="12" bestFit="1" customWidth="1"/>
    <col min="3" max="12" width="13.140625" style="12" customWidth="1"/>
    <col min="13" max="13" width="12.28515625" style="12" customWidth="1"/>
    <col min="14" max="14" width="13.140625" style="12" hidden="1" customWidth="1"/>
    <col min="15" max="15" width="0.140625" style="12" customWidth="1"/>
    <col min="16" max="16" width="13.7109375" style="12" hidden="1" customWidth="1"/>
    <col min="17" max="23" width="13.140625" style="12" customWidth="1"/>
    <col min="24" max="48" width="12.28515625" style="12" customWidth="1"/>
    <col min="49" max="16384" width="11.42578125" style="12"/>
  </cols>
  <sheetData>
    <row r="2" spans="2:17" ht="40.5" customHeight="1" x14ac:dyDescent="0.2">
      <c r="B2" s="10"/>
      <c r="C2" s="11"/>
      <c r="D2" s="11"/>
    </row>
    <row r="3" spans="2:17" ht="27.95" customHeight="1" x14ac:dyDescent="0.2">
      <c r="B3" s="10"/>
    </row>
    <row r="5" spans="2:17" ht="39" customHeight="1" x14ac:dyDescent="0.2">
      <c r="C5" s="39">
        <v>2024</v>
      </c>
      <c r="D5" s="19">
        <v>2025</v>
      </c>
    </row>
    <row r="6" spans="2:17" ht="17.100000000000001" customHeight="1" thickBot="1" x14ac:dyDescent="0.25">
      <c r="B6" s="34" t="s">
        <v>24</v>
      </c>
      <c r="C6" s="21">
        <v>27014</v>
      </c>
      <c r="D6" s="21">
        <v>26723</v>
      </c>
      <c r="N6" s="16" t="e">
        <f>+#REF!+#REF!+#REF!+C6</f>
        <v>#REF!</v>
      </c>
      <c r="Q6" s="16"/>
    </row>
    <row r="7" spans="2:17" ht="17.100000000000001" customHeight="1" thickBot="1" x14ac:dyDescent="0.25">
      <c r="B7" s="34" t="s">
        <v>25</v>
      </c>
      <c r="C7" s="21">
        <v>3103</v>
      </c>
      <c r="D7" s="21">
        <v>3120</v>
      </c>
      <c r="N7" s="16" t="e">
        <f>+#REF!+#REF!+#REF!+C7</f>
        <v>#REF!</v>
      </c>
      <c r="Q7" s="16"/>
    </row>
    <row r="8" spans="2:17" ht="17.100000000000001" customHeight="1" thickBot="1" x14ac:dyDescent="0.25">
      <c r="B8" s="34" t="s">
        <v>54</v>
      </c>
      <c r="C8" s="21">
        <v>2486</v>
      </c>
      <c r="D8" s="21">
        <v>2686</v>
      </c>
      <c r="N8" s="16" t="e">
        <f>+#REF!+#REF!+#REF!+C8</f>
        <v>#REF!</v>
      </c>
      <c r="Q8" s="16"/>
    </row>
    <row r="9" spans="2:17" ht="17.100000000000001" customHeight="1" thickBot="1" x14ac:dyDescent="0.25">
      <c r="B9" s="34" t="s">
        <v>19</v>
      </c>
      <c r="C9" s="21">
        <v>2911</v>
      </c>
      <c r="D9" s="21">
        <v>3295</v>
      </c>
      <c r="N9" s="16" t="e">
        <f>+#REF!+#REF!+#REF!+C9</f>
        <v>#REF!</v>
      </c>
      <c r="Q9" s="16"/>
    </row>
    <row r="10" spans="2:17" ht="17.100000000000001" customHeight="1" thickBot="1" x14ac:dyDescent="0.25">
      <c r="B10" s="34" t="s">
        <v>0</v>
      </c>
      <c r="C10" s="21">
        <v>10344</v>
      </c>
      <c r="D10" s="21">
        <v>10738</v>
      </c>
      <c r="N10" s="16" t="e">
        <f>+#REF!+#REF!+#REF!+C10</f>
        <v>#REF!</v>
      </c>
      <c r="Q10" s="16"/>
    </row>
    <row r="11" spans="2:17" ht="17.100000000000001" customHeight="1" thickBot="1" x14ac:dyDescent="0.25">
      <c r="B11" s="34" t="s">
        <v>1</v>
      </c>
      <c r="C11" s="21">
        <v>1339</v>
      </c>
      <c r="D11" s="21">
        <v>1290</v>
      </c>
      <c r="N11" s="16" t="e">
        <f>+#REF!+#REF!+#REF!+C11</f>
        <v>#REF!</v>
      </c>
      <c r="Q11" s="16"/>
    </row>
    <row r="12" spans="2:17" ht="17.100000000000001" customHeight="1" thickBot="1" x14ac:dyDescent="0.25">
      <c r="B12" s="34" t="s">
        <v>26</v>
      </c>
      <c r="C12" s="21">
        <v>6057</v>
      </c>
      <c r="D12" s="21">
        <v>5973</v>
      </c>
      <c r="N12" s="16" t="e">
        <f>+#REF!+#REF!+#REF!+C12</f>
        <v>#REF!</v>
      </c>
      <c r="Q12" s="16"/>
    </row>
    <row r="13" spans="2:17" s="44" customFormat="1" ht="17.100000000000001" customHeight="1" thickBot="1" x14ac:dyDescent="0.25">
      <c r="B13" s="34" t="s">
        <v>21</v>
      </c>
      <c r="C13" s="21">
        <v>4600</v>
      </c>
      <c r="D13" s="21">
        <v>4429</v>
      </c>
      <c r="N13" s="16" t="e">
        <f>+#REF!+#REF!+#REF!+C13</f>
        <v>#REF!</v>
      </c>
      <c r="Q13" s="16"/>
    </row>
    <row r="14" spans="2:17" ht="17.100000000000001" customHeight="1" thickBot="1" x14ac:dyDescent="0.25">
      <c r="B14" s="34" t="s">
        <v>12</v>
      </c>
      <c r="C14" s="21">
        <v>30804</v>
      </c>
      <c r="D14" s="21">
        <v>31103</v>
      </c>
      <c r="N14" s="16" t="e">
        <f>+#REF!+#REF!+#REF!+C14</f>
        <v>#REF!</v>
      </c>
      <c r="Q14" s="16"/>
    </row>
    <row r="15" spans="2:17" ht="17.100000000000001" customHeight="1" thickBot="1" x14ac:dyDescent="0.25">
      <c r="B15" s="34" t="s">
        <v>20</v>
      </c>
      <c r="C15" s="21">
        <v>21754</v>
      </c>
      <c r="D15" s="21">
        <v>21554</v>
      </c>
      <c r="N15" s="16" t="e">
        <f>+#REF!+#REF!+#REF!+C15</f>
        <v>#REF!</v>
      </c>
      <c r="Q15" s="16"/>
    </row>
    <row r="16" spans="2:17" ht="17.100000000000001" customHeight="1" thickBot="1" x14ac:dyDescent="0.25">
      <c r="B16" s="34" t="s">
        <v>8</v>
      </c>
      <c r="C16" s="21">
        <v>2016</v>
      </c>
      <c r="D16" s="21">
        <v>2384</v>
      </c>
      <c r="N16" s="16" t="e">
        <f>+#REF!+#REF!+#REF!+C16</f>
        <v>#REF!</v>
      </c>
      <c r="Q16" s="16"/>
    </row>
    <row r="17" spans="2:18" ht="17.100000000000001" customHeight="1" thickBot="1" x14ac:dyDescent="0.25">
      <c r="B17" s="34" t="s">
        <v>2</v>
      </c>
      <c r="C17" s="21">
        <v>6382</v>
      </c>
      <c r="D17" s="21">
        <v>6118</v>
      </c>
      <c r="N17" s="16" t="e">
        <f>+#REF!+#REF!+#REF!+C17</f>
        <v>#REF!</v>
      </c>
      <c r="Q17" s="16"/>
    </row>
    <row r="18" spans="2:18" ht="17.100000000000001" customHeight="1" thickBot="1" x14ac:dyDescent="0.25">
      <c r="B18" s="34" t="s">
        <v>55</v>
      </c>
      <c r="C18" s="21">
        <v>27589</v>
      </c>
      <c r="D18" s="21">
        <v>31801</v>
      </c>
      <c r="N18" s="16" t="e">
        <f>+#REF!+#REF!+#REF!+C18</f>
        <v>#REF!</v>
      </c>
      <c r="Q18" s="16"/>
    </row>
    <row r="19" spans="2:18" ht="17.100000000000001" customHeight="1" thickBot="1" x14ac:dyDescent="0.25">
      <c r="B19" s="34" t="s">
        <v>56</v>
      </c>
      <c r="C19" s="21">
        <v>5774</v>
      </c>
      <c r="D19" s="21">
        <v>5496</v>
      </c>
      <c r="N19" s="16" t="e">
        <f>+#REF!+#REF!+#REF!+C19</f>
        <v>#REF!</v>
      </c>
      <c r="Q19" s="16"/>
    </row>
    <row r="20" spans="2:18" ht="17.100000000000001" customHeight="1" thickBot="1" x14ac:dyDescent="0.25">
      <c r="B20" s="34" t="s">
        <v>57</v>
      </c>
      <c r="C20" s="21">
        <v>1395</v>
      </c>
      <c r="D20" s="21">
        <v>1219</v>
      </c>
      <c r="N20" s="16" t="e">
        <f>+#REF!+#REF!+#REF!+C20</f>
        <v>#REF!</v>
      </c>
      <c r="Q20" s="16"/>
    </row>
    <row r="21" spans="2:18" ht="17.100000000000001" customHeight="1" thickBot="1" x14ac:dyDescent="0.25">
      <c r="B21" s="34" t="s">
        <v>23</v>
      </c>
      <c r="C21" s="21">
        <v>5504</v>
      </c>
      <c r="D21" s="21">
        <v>5902</v>
      </c>
      <c r="N21" s="16" t="e">
        <f>+#REF!+#REF!+#REF!+C21</f>
        <v>#REF!</v>
      </c>
      <c r="Q21" s="16"/>
    </row>
    <row r="22" spans="2:18" ht="17.100000000000001" customHeight="1" thickBot="1" x14ac:dyDescent="0.25">
      <c r="B22" s="34" t="s">
        <v>3</v>
      </c>
      <c r="C22" s="21">
        <v>658</v>
      </c>
      <c r="D22" s="21">
        <v>653</v>
      </c>
      <c r="N22" s="16" t="e">
        <f>+#REF!+#REF!+#REF!+C22</f>
        <v>#REF!</v>
      </c>
      <c r="Q22" s="16"/>
    </row>
    <row r="23" spans="2:18" ht="17.100000000000001" customHeight="1" thickBot="1" x14ac:dyDescent="0.25">
      <c r="B23" s="35" t="s">
        <v>9</v>
      </c>
      <c r="C23" s="36">
        <v>159730</v>
      </c>
      <c r="D23" s="36">
        <v>164484</v>
      </c>
      <c r="N23" s="16" t="e">
        <f>+#REF!+#REF!+#REF!+C23</f>
        <v>#REF!</v>
      </c>
      <c r="Q23" s="16"/>
    </row>
    <row r="24" spans="2:18" x14ac:dyDescent="0.2">
      <c r="C24" s="16"/>
      <c r="G24" s="16"/>
    </row>
    <row r="26" spans="2:18" ht="28.5" customHeight="1" x14ac:dyDescent="0.2">
      <c r="B26" s="109"/>
      <c r="C26" s="109"/>
      <c r="D26" s="109"/>
      <c r="E26" s="109"/>
      <c r="F26" s="110"/>
      <c r="G26" s="110"/>
      <c r="H26" s="110"/>
      <c r="I26" s="110"/>
      <c r="J26" s="110"/>
      <c r="K26" s="110"/>
      <c r="L26" s="110"/>
      <c r="M26" s="110"/>
      <c r="N26" s="110"/>
      <c r="O26" s="110"/>
      <c r="P26" s="110"/>
      <c r="Q26" s="110"/>
      <c r="R26" s="110"/>
    </row>
    <row r="27" spans="2:18" ht="9" customHeight="1" x14ac:dyDescent="0.2">
      <c r="B27" s="61"/>
      <c r="C27" s="61"/>
      <c r="D27" s="61"/>
      <c r="E27" s="61"/>
      <c r="F27"/>
      <c r="G27"/>
      <c r="H27"/>
      <c r="I27"/>
      <c r="J27"/>
      <c r="K27"/>
      <c r="L27"/>
      <c r="M27"/>
      <c r="N27"/>
      <c r="O27"/>
      <c r="P27"/>
      <c r="Q27"/>
      <c r="R27"/>
    </row>
    <row r="28" spans="2:18" ht="39" customHeight="1" x14ac:dyDescent="0.2">
      <c r="C28" s="20" t="s">
        <v>130</v>
      </c>
    </row>
    <row r="29" spans="2:18" ht="17.100000000000001" customHeight="1" thickBot="1" x14ac:dyDescent="0.25">
      <c r="B29" s="34" t="s">
        <v>24</v>
      </c>
      <c r="C29" s="18">
        <f>+(D6-C6)/C6</f>
        <v>-1.077219219663878E-2</v>
      </c>
    </row>
    <row r="30" spans="2:18" ht="17.100000000000001" customHeight="1" thickBot="1" x14ac:dyDescent="0.25">
      <c r="B30" s="34" t="s">
        <v>25</v>
      </c>
      <c r="C30" s="18">
        <f t="shared" ref="C30:C45" si="0">+(D7-C7)/C7</f>
        <v>5.4785691266516275E-3</v>
      </c>
    </row>
    <row r="31" spans="2:18" ht="17.100000000000001" customHeight="1" thickBot="1" x14ac:dyDescent="0.25">
      <c r="B31" s="34" t="s">
        <v>54</v>
      </c>
      <c r="C31" s="18">
        <f t="shared" si="0"/>
        <v>8.0450522928399035E-2</v>
      </c>
    </row>
    <row r="32" spans="2:18" ht="17.100000000000001" customHeight="1" thickBot="1" x14ac:dyDescent="0.25">
      <c r="B32" s="34" t="s">
        <v>19</v>
      </c>
      <c r="C32" s="18">
        <f t="shared" si="0"/>
        <v>0.13191343181037443</v>
      </c>
    </row>
    <row r="33" spans="2:3" ht="17.100000000000001" customHeight="1" thickBot="1" x14ac:dyDescent="0.25">
      <c r="B33" s="34" t="s">
        <v>0</v>
      </c>
      <c r="C33" s="18">
        <f t="shared" si="0"/>
        <v>3.8089713843774166E-2</v>
      </c>
    </row>
    <row r="34" spans="2:3" ht="17.100000000000001" customHeight="1" thickBot="1" x14ac:dyDescent="0.25">
      <c r="B34" s="34" t="s">
        <v>1</v>
      </c>
      <c r="C34" s="18">
        <f t="shared" si="0"/>
        <v>-3.6594473487677373E-2</v>
      </c>
    </row>
    <row r="35" spans="2:3" ht="17.100000000000001" customHeight="1" thickBot="1" x14ac:dyDescent="0.25">
      <c r="B35" s="34" t="s">
        <v>26</v>
      </c>
      <c r="C35" s="18">
        <f t="shared" si="0"/>
        <v>-1.3868251609707775E-2</v>
      </c>
    </row>
    <row r="36" spans="2:3" ht="17.100000000000001" customHeight="1" thickBot="1" x14ac:dyDescent="0.25">
      <c r="B36" s="34" t="s">
        <v>21</v>
      </c>
      <c r="C36" s="18">
        <f t="shared" si="0"/>
        <v>-3.7173913043478259E-2</v>
      </c>
    </row>
    <row r="37" spans="2:3" ht="17.100000000000001" customHeight="1" thickBot="1" x14ac:dyDescent="0.25">
      <c r="B37" s="34" t="s">
        <v>12</v>
      </c>
      <c r="C37" s="18">
        <f t="shared" si="0"/>
        <v>9.7065316192702245E-3</v>
      </c>
    </row>
    <row r="38" spans="2:3" ht="17.100000000000001" customHeight="1" thickBot="1" x14ac:dyDescent="0.25">
      <c r="B38" s="34" t="s">
        <v>20</v>
      </c>
      <c r="C38" s="18">
        <f t="shared" si="0"/>
        <v>-9.1937115013330881E-3</v>
      </c>
    </row>
    <row r="39" spans="2:3" ht="17.100000000000001" customHeight="1" thickBot="1" x14ac:dyDescent="0.25">
      <c r="B39" s="34" t="s">
        <v>8</v>
      </c>
      <c r="C39" s="18">
        <f t="shared" si="0"/>
        <v>0.18253968253968253</v>
      </c>
    </row>
    <row r="40" spans="2:3" ht="17.100000000000001" customHeight="1" thickBot="1" x14ac:dyDescent="0.25">
      <c r="B40" s="34" t="s">
        <v>2</v>
      </c>
      <c r="C40" s="18">
        <f t="shared" si="0"/>
        <v>-4.1366342839235348E-2</v>
      </c>
    </row>
    <row r="41" spans="2:3" ht="17.100000000000001" customHeight="1" thickBot="1" x14ac:dyDescent="0.25">
      <c r="B41" s="34" t="s">
        <v>55</v>
      </c>
      <c r="C41" s="18">
        <f t="shared" si="0"/>
        <v>0.15266954220885134</v>
      </c>
    </row>
    <row r="42" spans="2:3" ht="17.100000000000001" customHeight="1" thickBot="1" x14ac:dyDescent="0.25">
      <c r="B42" s="34" t="s">
        <v>56</v>
      </c>
      <c r="C42" s="18">
        <f t="shared" si="0"/>
        <v>-4.814686525805334E-2</v>
      </c>
    </row>
    <row r="43" spans="2:3" ht="17.100000000000001" customHeight="1" thickBot="1" x14ac:dyDescent="0.25">
      <c r="B43" s="34" t="s">
        <v>57</v>
      </c>
      <c r="C43" s="18">
        <f t="shared" si="0"/>
        <v>-0.12616487455197134</v>
      </c>
    </row>
    <row r="44" spans="2:3" ht="17.100000000000001" customHeight="1" thickBot="1" x14ac:dyDescent="0.25">
      <c r="B44" s="34" t="s">
        <v>23</v>
      </c>
      <c r="C44" s="18">
        <f t="shared" si="0"/>
        <v>7.2311046511627911E-2</v>
      </c>
    </row>
    <row r="45" spans="2:3" ht="17.100000000000001" customHeight="1" thickBot="1" x14ac:dyDescent="0.25">
      <c r="B45" s="34" t="s">
        <v>3</v>
      </c>
      <c r="C45" s="18">
        <f t="shared" si="0"/>
        <v>-7.5987841945288756E-3</v>
      </c>
    </row>
    <row r="46" spans="2:3" ht="17.100000000000001" customHeight="1" thickBot="1" x14ac:dyDescent="0.25">
      <c r="B46" s="35" t="s">
        <v>9</v>
      </c>
      <c r="C46" s="42">
        <f>+(D23-C23)/C23</f>
        <v>2.9762724597758718E-2</v>
      </c>
    </row>
    <row r="52" spans="2:16" ht="39" customHeight="1" x14ac:dyDescent="0.2">
      <c r="C52" s="19">
        <v>2024</v>
      </c>
      <c r="D52" s="19">
        <v>2025</v>
      </c>
      <c r="O52" s="12">
        <v>2023</v>
      </c>
      <c r="P52" s="71">
        <v>45658</v>
      </c>
    </row>
    <row r="53" spans="2:16" ht="17.100000000000001" customHeight="1" thickBot="1" x14ac:dyDescent="0.25">
      <c r="B53" s="34" t="s">
        <v>24</v>
      </c>
      <c r="C53" s="62">
        <f>+C6/$O53*100000</f>
        <v>308.90303744743221</v>
      </c>
      <c r="D53" s="62">
        <f>+D6/$P53*100000</f>
        <v>302.4062931470454</v>
      </c>
      <c r="N53" s="12">
        <v>8635689</v>
      </c>
      <c r="O53" s="12">
        <v>8745139</v>
      </c>
      <c r="P53" s="12">
        <v>8836787</v>
      </c>
    </row>
    <row r="54" spans="2:16" ht="17.100000000000001" customHeight="1" thickBot="1" x14ac:dyDescent="0.25">
      <c r="B54" s="34" t="s">
        <v>25</v>
      </c>
      <c r="C54" s="62">
        <f t="shared" ref="C54:C70" si="1">+C7/$O54*100000</f>
        <v>229.96632397756511</v>
      </c>
      <c r="D54" s="62">
        <f t="shared" ref="D54:D70" si="2">+D7/$P54*100000</f>
        <v>229.61233783628643</v>
      </c>
      <c r="N54" s="12">
        <v>1329391</v>
      </c>
      <c r="O54" s="12">
        <v>1349328</v>
      </c>
      <c r="P54" s="12">
        <v>1358812</v>
      </c>
    </row>
    <row r="55" spans="2:16" ht="17.100000000000001" customHeight="1" thickBot="1" x14ac:dyDescent="0.25">
      <c r="B55" s="34" t="s">
        <v>54</v>
      </c>
      <c r="C55" s="62">
        <f t="shared" si="1"/>
        <v>246.96877126578946</v>
      </c>
      <c r="D55" s="62">
        <f t="shared" si="2"/>
        <v>265.01461724331517</v>
      </c>
      <c r="N55" s="12">
        <v>1018784</v>
      </c>
      <c r="O55" s="12">
        <v>1006605</v>
      </c>
      <c r="P55" s="12">
        <v>1013529</v>
      </c>
    </row>
    <row r="56" spans="2:16" ht="17.100000000000001" customHeight="1" thickBot="1" x14ac:dyDescent="0.25">
      <c r="B56" s="34" t="s">
        <v>19</v>
      </c>
      <c r="C56" s="62">
        <f t="shared" si="1"/>
        <v>241.23123227642395</v>
      </c>
      <c r="D56" s="62">
        <f t="shared" si="2"/>
        <v>266.26692956653847</v>
      </c>
      <c r="N56" s="12">
        <v>1171543</v>
      </c>
      <c r="O56" s="12">
        <v>1206726</v>
      </c>
      <c r="P56" s="12">
        <v>1237480</v>
      </c>
    </row>
    <row r="57" spans="2:16" ht="17.100000000000001" customHeight="1" thickBot="1" x14ac:dyDescent="0.25">
      <c r="B57" s="34" t="s">
        <v>0</v>
      </c>
      <c r="C57" s="62">
        <f t="shared" si="1"/>
        <v>467.44006970026714</v>
      </c>
      <c r="D57" s="62">
        <f t="shared" si="2"/>
        <v>477.24953510615228</v>
      </c>
      <c r="N57" s="12">
        <v>2175952</v>
      </c>
      <c r="O57" s="12">
        <v>2212904</v>
      </c>
      <c r="P57" s="12">
        <v>2249976</v>
      </c>
    </row>
    <row r="58" spans="2:16" ht="17.100000000000001" customHeight="1" thickBot="1" x14ac:dyDescent="0.25">
      <c r="B58" s="34" t="s">
        <v>1</v>
      </c>
      <c r="C58" s="62">
        <f t="shared" si="1"/>
        <v>227.51640106095024</v>
      </c>
      <c r="D58" s="62">
        <f t="shared" si="2"/>
        <v>217.18487989171061</v>
      </c>
      <c r="N58" s="12">
        <v>582905</v>
      </c>
      <c r="O58" s="12">
        <v>588529</v>
      </c>
      <c r="P58" s="12">
        <v>593964</v>
      </c>
    </row>
    <row r="59" spans="2:16" ht="17.100000000000001" customHeight="1" thickBot="1" x14ac:dyDescent="0.25">
      <c r="B59" s="34" t="s">
        <v>27</v>
      </c>
      <c r="C59" s="62">
        <f t="shared" si="1"/>
        <v>254.22224236861089</v>
      </c>
      <c r="D59" s="62">
        <f t="shared" si="2"/>
        <v>249.03064415259536</v>
      </c>
      <c r="N59" s="12">
        <v>2394918</v>
      </c>
      <c r="O59" s="12">
        <v>2382561</v>
      </c>
      <c r="P59" s="12">
        <v>2398500</v>
      </c>
    </row>
    <row r="60" spans="2:16" ht="17.100000000000001" customHeight="1" thickBot="1" x14ac:dyDescent="0.25">
      <c r="B60" s="34" t="s">
        <v>21</v>
      </c>
      <c r="C60" s="62">
        <f t="shared" si="1"/>
        <v>221.08741363772904</v>
      </c>
      <c r="D60" s="62">
        <f t="shared" si="2"/>
        <v>208.99060698346665</v>
      </c>
      <c r="N60" s="12">
        <v>2045221</v>
      </c>
      <c r="O60" s="12">
        <v>2080625</v>
      </c>
      <c r="P60" s="12">
        <v>2119234</v>
      </c>
    </row>
    <row r="61" spans="2:16" ht="17.100000000000001" customHeight="1" thickBot="1" x14ac:dyDescent="0.25">
      <c r="B61" s="34" t="s">
        <v>12</v>
      </c>
      <c r="C61" s="62">
        <f t="shared" si="1"/>
        <v>389.97064965737678</v>
      </c>
      <c r="D61" s="62">
        <f t="shared" si="2"/>
        <v>381.80687713940068</v>
      </c>
      <c r="N61" s="12">
        <v>7780479</v>
      </c>
      <c r="O61" s="12">
        <v>7899056</v>
      </c>
      <c r="P61" s="12">
        <v>8146265</v>
      </c>
    </row>
    <row r="62" spans="2:16" ht="17.100000000000001" customHeight="1" thickBot="1" x14ac:dyDescent="0.25">
      <c r="B62" s="34" t="s">
        <v>115</v>
      </c>
      <c r="C62" s="62">
        <f t="shared" si="1"/>
        <v>416.88153677014355</v>
      </c>
      <c r="D62" s="62">
        <f t="shared" si="2"/>
        <v>397.98051752977335</v>
      </c>
      <c r="N62" s="12">
        <v>5057353</v>
      </c>
      <c r="O62" s="12">
        <v>5218269</v>
      </c>
      <c r="P62" s="12">
        <v>5415843</v>
      </c>
    </row>
    <row r="63" spans="2:16" ht="17.100000000000001" customHeight="1" thickBot="1" x14ac:dyDescent="0.25">
      <c r="B63" s="34" t="s">
        <v>8</v>
      </c>
      <c r="C63" s="62">
        <f t="shared" si="1"/>
        <v>191.21601434120109</v>
      </c>
      <c r="D63" s="62">
        <f t="shared" si="2"/>
        <v>226.69397644436586</v>
      </c>
      <c r="N63" s="12">
        <v>1063987</v>
      </c>
      <c r="O63" s="12">
        <v>1054305</v>
      </c>
      <c r="P63" s="12">
        <v>1051638</v>
      </c>
    </row>
    <row r="64" spans="2:16" ht="17.100000000000001" customHeight="1" thickBot="1" x14ac:dyDescent="0.25">
      <c r="B64" s="34" t="s">
        <v>2</v>
      </c>
      <c r="C64" s="62">
        <f t="shared" si="1"/>
        <v>236.3952356470088</v>
      </c>
      <c r="D64" s="62">
        <f t="shared" si="2"/>
        <v>225.49277247381201</v>
      </c>
      <c r="N64" s="12">
        <v>2701819</v>
      </c>
      <c r="O64" s="12">
        <v>2699716</v>
      </c>
      <c r="P64" s="12">
        <v>2713169</v>
      </c>
    </row>
    <row r="65" spans="2:16" ht="17.100000000000001" customHeight="1" thickBot="1" x14ac:dyDescent="0.25">
      <c r="B65" s="34" t="s">
        <v>55</v>
      </c>
      <c r="C65" s="62">
        <f t="shared" si="1"/>
        <v>402.82051746280752</v>
      </c>
      <c r="D65" s="62">
        <f t="shared" si="2"/>
        <v>445.57743969446119</v>
      </c>
      <c r="N65" s="12">
        <v>6779888</v>
      </c>
      <c r="O65" s="12">
        <v>6848956</v>
      </c>
      <c r="P65" s="12">
        <v>7137031</v>
      </c>
    </row>
    <row r="66" spans="2:16" ht="17.100000000000001" customHeight="1" thickBot="1" x14ac:dyDescent="0.25">
      <c r="B66" s="34" t="s">
        <v>56</v>
      </c>
      <c r="C66" s="62">
        <f t="shared" si="1"/>
        <v>371.87171134408374</v>
      </c>
      <c r="D66" s="62">
        <f t="shared" si="2"/>
        <v>345.84787475977544</v>
      </c>
      <c r="N66" s="12">
        <v>1511251</v>
      </c>
      <c r="O66" s="12">
        <v>1552686</v>
      </c>
      <c r="P66" s="12">
        <v>1589138</v>
      </c>
    </row>
    <row r="67" spans="2:16" ht="17.100000000000001" customHeight="1" thickBot="1" x14ac:dyDescent="0.25">
      <c r="B67" s="34" t="s">
        <v>57</v>
      </c>
      <c r="C67" s="62">
        <f t="shared" si="1"/>
        <v>207.527521570961</v>
      </c>
      <c r="D67" s="62">
        <f t="shared" si="2"/>
        <v>178.3467446964155</v>
      </c>
      <c r="N67" s="12">
        <v>661197</v>
      </c>
      <c r="O67" s="12">
        <v>672200</v>
      </c>
      <c r="P67" s="12">
        <v>683500</v>
      </c>
    </row>
    <row r="68" spans="2:16" ht="17.100000000000001" customHeight="1" thickBot="1" x14ac:dyDescent="0.25">
      <c r="B68" s="34" t="s">
        <v>23</v>
      </c>
      <c r="C68" s="62">
        <f t="shared" si="1"/>
        <v>247.93809115598881</v>
      </c>
      <c r="D68" s="62">
        <f t="shared" si="2"/>
        <v>263.20695059005271</v>
      </c>
      <c r="N68" s="12">
        <v>2220504</v>
      </c>
      <c r="O68" s="12">
        <v>2219909</v>
      </c>
      <c r="P68" s="12">
        <v>2242342</v>
      </c>
    </row>
    <row r="69" spans="2:16" ht="17.100000000000001" customHeight="1" thickBot="1" x14ac:dyDescent="0.25">
      <c r="B69" s="34" t="s">
        <v>3</v>
      </c>
      <c r="C69" s="62">
        <f t="shared" si="1"/>
        <v>204.18105708691348</v>
      </c>
      <c r="D69" s="62">
        <f t="shared" si="2"/>
        <v>199.51968614606184</v>
      </c>
      <c r="N69" s="12">
        <v>319914</v>
      </c>
      <c r="O69" s="12">
        <v>322263</v>
      </c>
      <c r="P69" s="12">
        <v>327286</v>
      </c>
    </row>
    <row r="70" spans="2:16" ht="17.100000000000001" customHeight="1" thickBot="1" x14ac:dyDescent="0.25">
      <c r="B70" s="35" t="s">
        <v>9</v>
      </c>
      <c r="C70" s="63">
        <f t="shared" si="1"/>
        <v>332.35693124418788</v>
      </c>
      <c r="D70" s="63">
        <f t="shared" si="2"/>
        <v>334.89910330746767</v>
      </c>
      <c r="N70" s="12">
        <v>47450795</v>
      </c>
      <c r="O70" s="12">
        <v>48059777</v>
      </c>
      <c r="P70" s="12">
        <v>49114494</v>
      </c>
    </row>
    <row r="71" spans="2:16" ht="13.5" thickBot="1" x14ac:dyDescent="0.25">
      <c r="C71" s="62"/>
      <c r="D71" s="62"/>
      <c r="E71" s="62"/>
      <c r="F71" s="62"/>
      <c r="G71" s="62"/>
    </row>
    <row r="72" spans="2:16" ht="13.5" thickBot="1" x14ac:dyDescent="0.25">
      <c r="C72" s="62"/>
      <c r="D72" s="62"/>
      <c r="E72" s="62"/>
      <c r="F72" s="62"/>
      <c r="G72" s="62"/>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R71"/>
  <sheetViews>
    <sheetView topLeftCell="A51" zoomScaleNormal="100" workbookViewId="0">
      <selection activeCell="T52" sqref="T52"/>
    </sheetView>
  </sheetViews>
  <sheetFormatPr baseColWidth="10" defaultColWidth="11.42578125" defaultRowHeight="12.75" x14ac:dyDescent="0.2"/>
  <cols>
    <col min="1" max="1" width="10.28515625" style="12" customWidth="1"/>
    <col min="2" max="2" width="32.85546875" style="12" bestFit="1" customWidth="1"/>
    <col min="3" max="12" width="13.140625" style="12" customWidth="1"/>
    <col min="13" max="13" width="12.7109375" style="12" customWidth="1"/>
    <col min="14" max="14" width="13.140625" style="12" hidden="1" customWidth="1"/>
    <col min="15" max="15" width="14.28515625" style="12" hidden="1" customWidth="1"/>
    <col min="16" max="16" width="12.28515625" style="12" hidden="1" customWidth="1"/>
    <col min="17" max="23" width="13.140625" style="12" customWidth="1"/>
    <col min="24" max="63" width="12.28515625" style="12" customWidth="1"/>
    <col min="64" max="16384" width="11.42578125" style="12"/>
  </cols>
  <sheetData>
    <row r="2" spans="2:18" ht="40.5" customHeight="1" x14ac:dyDescent="0.2">
      <c r="B2" s="10"/>
    </row>
    <row r="3" spans="2:18" ht="27.95" customHeight="1" x14ac:dyDescent="0.2">
      <c r="B3" s="45"/>
      <c r="C3"/>
      <c r="D3"/>
      <c r="E3"/>
      <c r="F3"/>
      <c r="G3"/>
      <c r="H3"/>
      <c r="I3"/>
      <c r="J3"/>
      <c r="K3"/>
      <c r="L3"/>
      <c r="M3"/>
      <c r="N3"/>
      <c r="O3"/>
      <c r="P3"/>
      <c r="Q3"/>
      <c r="R3"/>
    </row>
    <row r="5" spans="2:18" ht="39" customHeight="1" x14ac:dyDescent="0.2">
      <c r="C5" s="39">
        <v>2024</v>
      </c>
      <c r="D5" s="19">
        <v>2025</v>
      </c>
    </row>
    <row r="6" spans="2:18" ht="17.100000000000001" customHeight="1" thickBot="1" x14ac:dyDescent="0.25">
      <c r="B6" s="34" t="s">
        <v>24</v>
      </c>
      <c r="C6" s="21">
        <v>22866</v>
      </c>
      <c r="D6" s="21">
        <v>23659</v>
      </c>
      <c r="N6" s="16"/>
      <c r="Q6" s="16"/>
    </row>
    <row r="7" spans="2:18" ht="17.100000000000001" customHeight="1" thickBot="1" x14ac:dyDescent="0.25">
      <c r="B7" s="34" t="s">
        <v>25</v>
      </c>
      <c r="C7" s="21">
        <v>2871</v>
      </c>
      <c r="D7" s="21">
        <v>3245</v>
      </c>
      <c r="N7" s="16"/>
      <c r="Q7" s="16"/>
    </row>
    <row r="8" spans="2:18" ht="17.100000000000001" customHeight="1" thickBot="1" x14ac:dyDescent="0.25">
      <c r="B8" s="34" t="s">
        <v>54</v>
      </c>
      <c r="C8" s="21">
        <v>3971</v>
      </c>
      <c r="D8" s="21">
        <v>4269</v>
      </c>
      <c r="N8" s="16"/>
      <c r="Q8" s="16"/>
    </row>
    <row r="9" spans="2:18" ht="17.100000000000001" customHeight="1" thickBot="1" x14ac:dyDescent="0.25">
      <c r="B9" s="34" t="s">
        <v>19</v>
      </c>
      <c r="C9" s="21">
        <v>2691</v>
      </c>
      <c r="D9" s="21">
        <v>2670</v>
      </c>
      <c r="N9" s="16"/>
      <c r="Q9" s="16"/>
    </row>
    <row r="10" spans="2:18" ht="17.100000000000001" customHeight="1" thickBot="1" x14ac:dyDescent="0.25">
      <c r="B10" s="34" t="s">
        <v>0</v>
      </c>
      <c r="C10" s="21">
        <v>8966</v>
      </c>
      <c r="D10" s="21">
        <v>8920</v>
      </c>
      <c r="N10" s="16"/>
      <c r="Q10" s="16"/>
    </row>
    <row r="11" spans="2:18" s="44" customFormat="1" ht="17.100000000000001" customHeight="1" thickBot="1" x14ac:dyDescent="0.25">
      <c r="B11" s="34" t="s">
        <v>1</v>
      </c>
      <c r="C11" s="21">
        <v>2440</v>
      </c>
      <c r="D11" s="21">
        <v>2028</v>
      </c>
      <c r="N11" s="16"/>
      <c r="Q11" s="16"/>
    </row>
    <row r="12" spans="2:18" s="44" customFormat="1" ht="17.100000000000001" customHeight="1" thickBot="1" x14ac:dyDescent="0.25">
      <c r="B12" s="34" t="s">
        <v>26</v>
      </c>
      <c r="C12" s="21">
        <v>7338</v>
      </c>
      <c r="D12" s="21">
        <v>6660</v>
      </c>
      <c r="N12" s="16"/>
      <c r="Q12" s="16"/>
    </row>
    <row r="13" spans="2:18" s="44" customFormat="1" ht="17.100000000000001" customHeight="1" thickBot="1" x14ac:dyDescent="0.25">
      <c r="B13" s="34" t="s">
        <v>7</v>
      </c>
      <c r="C13" s="21">
        <v>4958</v>
      </c>
      <c r="D13" s="21">
        <v>4390</v>
      </c>
      <c r="N13" s="16"/>
      <c r="Q13" s="16"/>
    </row>
    <row r="14" spans="2:18" s="44" customFormat="1" ht="17.100000000000001" customHeight="1" thickBot="1" x14ac:dyDescent="0.25">
      <c r="B14" s="34" t="s">
        <v>12</v>
      </c>
      <c r="C14" s="21">
        <v>16525</v>
      </c>
      <c r="D14" s="21">
        <v>15618</v>
      </c>
      <c r="N14" s="16"/>
      <c r="Q14" s="16"/>
    </row>
    <row r="15" spans="2:18" s="44" customFormat="1" ht="17.100000000000001" customHeight="1" thickBot="1" x14ac:dyDescent="0.25">
      <c r="B15" s="34" t="s">
        <v>20</v>
      </c>
      <c r="C15" s="21">
        <v>12445</v>
      </c>
      <c r="D15" s="21">
        <v>12271</v>
      </c>
      <c r="N15" s="16"/>
      <c r="Q15" s="16"/>
    </row>
    <row r="16" spans="2:18" ht="17.100000000000001" customHeight="1" thickBot="1" x14ac:dyDescent="0.25">
      <c r="B16" s="34" t="s">
        <v>8</v>
      </c>
      <c r="C16" s="21">
        <v>2361</v>
      </c>
      <c r="D16" s="21">
        <v>2153</v>
      </c>
      <c r="N16" s="16"/>
      <c r="Q16" s="16"/>
    </row>
    <row r="17" spans="2:18" ht="17.100000000000001" customHeight="1" thickBot="1" x14ac:dyDescent="0.25">
      <c r="B17" s="34" t="s">
        <v>2</v>
      </c>
      <c r="C17" s="21">
        <v>9850</v>
      </c>
      <c r="D17" s="21">
        <v>9529</v>
      </c>
      <c r="N17" s="16"/>
      <c r="Q17" s="16"/>
    </row>
    <row r="18" spans="2:18" ht="17.100000000000001" customHeight="1" thickBot="1" x14ac:dyDescent="0.25">
      <c r="B18" s="34" t="s">
        <v>55</v>
      </c>
      <c r="C18" s="21">
        <v>25402</v>
      </c>
      <c r="D18" s="21">
        <v>22082</v>
      </c>
      <c r="N18" s="16"/>
      <c r="Q18" s="16"/>
    </row>
    <row r="19" spans="2:18" ht="17.100000000000001" customHeight="1" thickBot="1" x14ac:dyDescent="0.25">
      <c r="B19" s="34" t="s">
        <v>56</v>
      </c>
      <c r="C19" s="21">
        <v>3129</v>
      </c>
      <c r="D19" s="21">
        <v>2964</v>
      </c>
      <c r="N19" s="16"/>
      <c r="Q19" s="16"/>
    </row>
    <row r="20" spans="2:18" ht="17.100000000000001" customHeight="1" thickBot="1" x14ac:dyDescent="0.25">
      <c r="B20" s="34" t="s">
        <v>57</v>
      </c>
      <c r="C20" s="21">
        <v>1366</v>
      </c>
      <c r="D20" s="21">
        <v>1239</v>
      </c>
      <c r="N20" s="16"/>
      <c r="Q20" s="16"/>
    </row>
    <row r="21" spans="2:18" ht="17.100000000000001" customHeight="1" thickBot="1" x14ac:dyDescent="0.25">
      <c r="B21" s="34" t="s">
        <v>23</v>
      </c>
      <c r="C21" s="21">
        <v>8781</v>
      </c>
      <c r="D21" s="21">
        <v>8336</v>
      </c>
      <c r="N21" s="16"/>
      <c r="Q21" s="16"/>
    </row>
    <row r="22" spans="2:18" ht="17.100000000000001" customHeight="1" thickBot="1" x14ac:dyDescent="0.25">
      <c r="B22" s="34" t="s">
        <v>3</v>
      </c>
      <c r="C22" s="21">
        <v>1110</v>
      </c>
      <c r="D22" s="21">
        <v>1117</v>
      </c>
      <c r="N22" s="16"/>
      <c r="Q22" s="16"/>
    </row>
    <row r="23" spans="2:18" ht="17.100000000000001" customHeight="1" thickBot="1" x14ac:dyDescent="0.25">
      <c r="B23" s="35" t="s">
        <v>9</v>
      </c>
      <c r="C23" s="36">
        <v>137070</v>
      </c>
      <c r="D23" s="36">
        <v>131150</v>
      </c>
      <c r="N23" s="16"/>
      <c r="Q23" s="16"/>
    </row>
    <row r="24" spans="2:18" ht="15.75" customHeight="1" x14ac:dyDescent="0.2">
      <c r="C24" s="16"/>
      <c r="G24" s="16"/>
    </row>
    <row r="25" spans="2:18" ht="39" customHeight="1" x14ac:dyDescent="0.2">
      <c r="B25" s="37"/>
      <c r="C25" s="37"/>
      <c r="D25" s="37"/>
      <c r="E25" s="37"/>
      <c r="F25"/>
      <c r="G25"/>
      <c r="H25"/>
      <c r="I25"/>
      <c r="J25"/>
      <c r="K25"/>
      <c r="L25"/>
      <c r="M25"/>
      <c r="N25"/>
      <c r="O25"/>
      <c r="P25"/>
      <c r="Q25"/>
      <c r="R25"/>
    </row>
    <row r="27" spans="2:18" ht="39" customHeight="1" x14ac:dyDescent="0.2">
      <c r="C27" s="20" t="s">
        <v>130</v>
      </c>
    </row>
    <row r="28" spans="2:18" ht="17.100000000000001" customHeight="1" thickBot="1" x14ac:dyDescent="0.25">
      <c r="B28" s="34" t="s">
        <v>24</v>
      </c>
      <c r="C28" s="18">
        <f>+(D6-C6)/C6</f>
        <v>3.4680311379340509E-2</v>
      </c>
    </row>
    <row r="29" spans="2:18" ht="17.100000000000001" customHeight="1" thickBot="1" x14ac:dyDescent="0.25">
      <c r="B29" s="34" t="s">
        <v>25</v>
      </c>
      <c r="C29" s="18">
        <f t="shared" ref="C29:C45" si="0">+(D7-C7)/C7</f>
        <v>0.13026819923371646</v>
      </c>
    </row>
    <row r="30" spans="2:18" ht="17.100000000000001" customHeight="1" thickBot="1" x14ac:dyDescent="0.25">
      <c r="B30" s="34" t="s">
        <v>54</v>
      </c>
      <c r="C30" s="18">
        <f t="shared" si="0"/>
        <v>7.5044069503903299E-2</v>
      </c>
    </row>
    <row r="31" spans="2:18" ht="17.100000000000001" customHeight="1" thickBot="1" x14ac:dyDescent="0.25">
      <c r="B31" s="34" t="s">
        <v>19</v>
      </c>
      <c r="C31" s="18">
        <f t="shared" si="0"/>
        <v>-7.803790412486065E-3</v>
      </c>
    </row>
    <row r="32" spans="2:18" ht="17.100000000000001" customHeight="1" thickBot="1" x14ac:dyDescent="0.25">
      <c r="B32" s="34" t="s">
        <v>0</v>
      </c>
      <c r="C32" s="18">
        <f t="shared" si="0"/>
        <v>-5.1304929734552751E-3</v>
      </c>
    </row>
    <row r="33" spans="2:3" ht="17.100000000000001" customHeight="1" thickBot="1" x14ac:dyDescent="0.25">
      <c r="B33" s="34" t="s">
        <v>1</v>
      </c>
      <c r="C33" s="18">
        <f t="shared" si="0"/>
        <v>-0.16885245901639345</v>
      </c>
    </row>
    <row r="34" spans="2:3" ht="17.100000000000001" customHeight="1" thickBot="1" x14ac:dyDescent="0.25">
      <c r="B34" s="34" t="s">
        <v>26</v>
      </c>
      <c r="C34" s="18">
        <f t="shared" si="0"/>
        <v>-9.2395748160261651E-2</v>
      </c>
    </row>
    <row r="35" spans="2:3" ht="17.100000000000001" customHeight="1" thickBot="1" x14ac:dyDescent="0.25">
      <c r="B35" s="34" t="s">
        <v>21</v>
      </c>
      <c r="C35" s="18">
        <f t="shared" si="0"/>
        <v>-0.1145623235175474</v>
      </c>
    </row>
    <row r="36" spans="2:3" ht="17.100000000000001" customHeight="1" thickBot="1" x14ac:dyDescent="0.25">
      <c r="B36" s="34" t="s">
        <v>12</v>
      </c>
      <c r="C36" s="18">
        <f t="shared" si="0"/>
        <v>-5.4886535552193645E-2</v>
      </c>
    </row>
    <row r="37" spans="2:3" ht="17.100000000000001" customHeight="1" thickBot="1" x14ac:dyDescent="0.25">
      <c r="B37" s="34" t="s">
        <v>20</v>
      </c>
      <c r="C37" s="18">
        <f t="shared" si="0"/>
        <v>-1.3981518682201688E-2</v>
      </c>
    </row>
    <row r="38" spans="2:3" ht="17.100000000000001" customHeight="1" thickBot="1" x14ac:dyDescent="0.25">
      <c r="B38" s="34" t="s">
        <v>8</v>
      </c>
      <c r="C38" s="18">
        <f t="shared" si="0"/>
        <v>-8.8098263447691658E-2</v>
      </c>
    </row>
    <row r="39" spans="2:3" ht="17.100000000000001" customHeight="1" thickBot="1" x14ac:dyDescent="0.25">
      <c r="B39" s="34" t="s">
        <v>2</v>
      </c>
      <c r="C39" s="18">
        <f t="shared" si="0"/>
        <v>-3.2588832487309642E-2</v>
      </c>
    </row>
    <row r="40" spans="2:3" ht="17.100000000000001" customHeight="1" thickBot="1" x14ac:dyDescent="0.25">
      <c r="B40" s="34" t="s">
        <v>55</v>
      </c>
      <c r="C40" s="18">
        <f t="shared" si="0"/>
        <v>-0.13069837020707031</v>
      </c>
    </row>
    <row r="41" spans="2:3" ht="17.100000000000001" customHeight="1" thickBot="1" x14ac:dyDescent="0.25">
      <c r="B41" s="34" t="s">
        <v>56</v>
      </c>
      <c r="C41" s="18">
        <f t="shared" si="0"/>
        <v>-5.2732502396931925E-2</v>
      </c>
    </row>
    <row r="42" spans="2:3" ht="17.100000000000001" customHeight="1" thickBot="1" x14ac:dyDescent="0.25">
      <c r="B42" s="34" t="s">
        <v>57</v>
      </c>
      <c r="C42" s="18">
        <f t="shared" si="0"/>
        <v>-9.2972181551976577E-2</v>
      </c>
    </row>
    <row r="43" spans="2:3" ht="17.100000000000001" customHeight="1" thickBot="1" x14ac:dyDescent="0.25">
      <c r="B43" s="34" t="s">
        <v>23</v>
      </c>
      <c r="C43" s="18">
        <f t="shared" si="0"/>
        <v>-5.0677599362259421E-2</v>
      </c>
    </row>
    <row r="44" spans="2:3" ht="17.100000000000001" customHeight="1" thickBot="1" x14ac:dyDescent="0.25">
      <c r="B44" s="34" t="s">
        <v>3</v>
      </c>
      <c r="C44" s="18">
        <f t="shared" si="0"/>
        <v>6.3063063063063061E-3</v>
      </c>
    </row>
    <row r="45" spans="2:3" ht="17.100000000000001" customHeight="1" thickBot="1" x14ac:dyDescent="0.25">
      <c r="B45" s="35" t="s">
        <v>9</v>
      </c>
      <c r="C45" s="40">
        <f t="shared" si="0"/>
        <v>-4.3189611147588826E-2</v>
      </c>
    </row>
    <row r="51" spans="2:16" ht="39" customHeight="1" x14ac:dyDescent="0.2">
      <c r="C51" s="19">
        <v>2024</v>
      </c>
      <c r="D51" s="19">
        <v>2025</v>
      </c>
      <c r="O51" s="12">
        <v>2023</v>
      </c>
      <c r="P51" s="71">
        <v>45658</v>
      </c>
    </row>
    <row r="52" spans="2:16" ht="15" thickBot="1" x14ac:dyDescent="0.25">
      <c r="B52" s="34" t="s">
        <v>24</v>
      </c>
      <c r="C52" s="62">
        <f>+C6/$O52*100000</f>
        <v>261.4709726169018</v>
      </c>
      <c r="D52" s="62">
        <f>+D6/$P52*100000</f>
        <v>267.7330572752291</v>
      </c>
      <c r="N52" s="12">
        <v>8635689</v>
      </c>
      <c r="O52" s="12">
        <v>8745139</v>
      </c>
      <c r="P52" s="12">
        <v>8836787</v>
      </c>
    </row>
    <row r="53" spans="2:16" ht="15" thickBot="1" x14ac:dyDescent="0.25">
      <c r="B53" s="34" t="s">
        <v>25</v>
      </c>
      <c r="C53" s="62">
        <f t="shared" ref="C53:C69" si="1">+C7/$O53*100000</f>
        <v>212.77258012877522</v>
      </c>
      <c r="D53" s="62">
        <f t="shared" ref="D53:D69" si="2">+D7/$P53*100000</f>
        <v>238.81155008934275</v>
      </c>
      <c r="N53" s="12">
        <v>1329391</v>
      </c>
      <c r="O53" s="12">
        <v>1349328</v>
      </c>
      <c r="P53" s="12">
        <v>1358812</v>
      </c>
    </row>
    <row r="54" spans="2:16" ht="15" thickBot="1" x14ac:dyDescent="0.25">
      <c r="B54" s="34" t="s">
        <v>54</v>
      </c>
      <c r="C54" s="62">
        <f t="shared" si="1"/>
        <v>394.49436472101775</v>
      </c>
      <c r="D54" s="62">
        <f t="shared" si="2"/>
        <v>421.20156404010146</v>
      </c>
      <c r="N54" s="12">
        <v>1018784</v>
      </c>
      <c r="O54" s="12">
        <v>1006605</v>
      </c>
      <c r="P54" s="12">
        <v>1013529</v>
      </c>
    </row>
    <row r="55" spans="2:16" ht="15" thickBot="1" x14ac:dyDescent="0.25">
      <c r="B55" s="34" t="s">
        <v>19</v>
      </c>
      <c r="C55" s="62">
        <f t="shared" si="1"/>
        <v>223.00008452623047</v>
      </c>
      <c r="D55" s="62">
        <f t="shared" si="2"/>
        <v>215.76106280505542</v>
      </c>
      <c r="N55" s="12">
        <v>1171543</v>
      </c>
      <c r="O55" s="12">
        <v>1206726</v>
      </c>
      <c r="P55" s="12">
        <v>1237480</v>
      </c>
    </row>
    <row r="56" spans="2:16" ht="15" thickBot="1" x14ac:dyDescent="0.25">
      <c r="B56" s="34" t="s">
        <v>0</v>
      </c>
      <c r="C56" s="62">
        <f t="shared" si="1"/>
        <v>405.16895445984102</v>
      </c>
      <c r="D56" s="62">
        <f t="shared" si="2"/>
        <v>396.44867323029217</v>
      </c>
      <c r="N56" s="12">
        <v>2175952</v>
      </c>
      <c r="O56" s="12">
        <v>2212904</v>
      </c>
      <c r="P56" s="12">
        <v>2249976</v>
      </c>
    </row>
    <row r="57" spans="2:16" ht="15" thickBot="1" x14ac:dyDescent="0.25">
      <c r="B57" s="34" t="s">
        <v>1</v>
      </c>
      <c r="C57" s="62">
        <f t="shared" si="1"/>
        <v>414.59299371823653</v>
      </c>
      <c r="D57" s="62">
        <f t="shared" si="2"/>
        <v>341.43483443441016</v>
      </c>
      <c r="N57" s="12">
        <v>582905</v>
      </c>
      <c r="O57" s="12">
        <v>588529</v>
      </c>
      <c r="P57" s="12">
        <v>593964</v>
      </c>
    </row>
    <row r="58" spans="2:16" ht="15" thickBot="1" x14ac:dyDescent="0.25">
      <c r="B58" s="34" t="s">
        <v>27</v>
      </c>
      <c r="C58" s="62">
        <f t="shared" si="1"/>
        <v>307.98791720337908</v>
      </c>
      <c r="D58" s="62">
        <f t="shared" si="2"/>
        <v>277.67354596622891</v>
      </c>
      <c r="N58" s="12">
        <v>2394918</v>
      </c>
      <c r="O58" s="12">
        <v>2382561</v>
      </c>
      <c r="P58" s="12">
        <v>2398500</v>
      </c>
    </row>
    <row r="59" spans="2:16" ht="15" thickBot="1" x14ac:dyDescent="0.25">
      <c r="B59" s="34" t="s">
        <v>21</v>
      </c>
      <c r="C59" s="62">
        <f t="shared" si="1"/>
        <v>238.29378191649141</v>
      </c>
      <c r="D59" s="62">
        <f t="shared" si="2"/>
        <v>207.15031940786153</v>
      </c>
      <c r="N59" s="12">
        <v>2045221</v>
      </c>
      <c r="O59" s="12">
        <v>2080625</v>
      </c>
      <c r="P59" s="12">
        <v>2119234</v>
      </c>
    </row>
    <row r="60" spans="2:16" ht="15" thickBot="1" x14ac:dyDescent="0.25">
      <c r="B60" s="34" t="s">
        <v>12</v>
      </c>
      <c r="C60" s="62">
        <f t="shared" si="1"/>
        <v>209.20221353032568</v>
      </c>
      <c r="D60" s="62">
        <f t="shared" si="2"/>
        <v>191.71976359718226</v>
      </c>
      <c r="N60" s="12">
        <v>7780479</v>
      </c>
      <c r="O60" s="12">
        <v>7899056</v>
      </c>
      <c r="P60" s="12">
        <v>8146265</v>
      </c>
    </row>
    <row r="61" spans="2:16" ht="15" thickBot="1" x14ac:dyDescent="0.25">
      <c r="B61" s="34" t="s">
        <v>115</v>
      </c>
      <c r="C61" s="62">
        <f t="shared" si="1"/>
        <v>238.48904684676086</v>
      </c>
      <c r="D61" s="62">
        <f t="shared" si="2"/>
        <v>226.57599195545367</v>
      </c>
      <c r="N61" s="12">
        <v>5057353</v>
      </c>
      <c r="O61" s="12">
        <v>5218269</v>
      </c>
      <c r="P61" s="12">
        <v>5415843</v>
      </c>
    </row>
    <row r="62" spans="2:16" ht="15" thickBot="1" x14ac:dyDescent="0.25">
      <c r="B62" s="34" t="s">
        <v>8</v>
      </c>
      <c r="C62" s="62">
        <f t="shared" si="1"/>
        <v>223.93899298590065</v>
      </c>
      <c r="D62" s="62">
        <f t="shared" si="2"/>
        <v>204.7282429885569</v>
      </c>
      <c r="N62" s="12">
        <v>1063987</v>
      </c>
      <c r="O62" s="12">
        <v>1054305</v>
      </c>
      <c r="P62" s="12">
        <v>1051638</v>
      </c>
    </row>
    <row r="63" spans="2:16" ht="15" thickBot="1" x14ac:dyDescent="0.25">
      <c r="B63" s="34" t="s">
        <v>2</v>
      </c>
      <c r="C63" s="62">
        <f t="shared" si="1"/>
        <v>364.85319196537711</v>
      </c>
      <c r="D63" s="62">
        <f t="shared" si="2"/>
        <v>351.21291744082288</v>
      </c>
      <c r="N63" s="12">
        <v>2701819</v>
      </c>
      <c r="O63" s="12">
        <v>2699716</v>
      </c>
      <c r="P63" s="12">
        <v>2713169</v>
      </c>
    </row>
    <row r="64" spans="2:16" ht="15" thickBot="1" x14ac:dyDescent="0.25">
      <c r="B64" s="34" t="s">
        <v>55</v>
      </c>
      <c r="C64" s="62">
        <f t="shared" si="1"/>
        <v>370.88864346624507</v>
      </c>
      <c r="D64" s="62">
        <f t="shared" si="2"/>
        <v>309.40036550212545</v>
      </c>
      <c r="N64" s="12">
        <v>6779888</v>
      </c>
      <c r="O64" s="12">
        <v>6848956</v>
      </c>
      <c r="P64" s="12">
        <v>7137031</v>
      </c>
    </row>
    <row r="65" spans="2:16" ht="15" thickBot="1" x14ac:dyDescent="0.25">
      <c r="B65" s="34" t="s">
        <v>56</v>
      </c>
      <c r="C65" s="62">
        <f t="shared" si="1"/>
        <v>201.52175005120162</v>
      </c>
      <c r="D65" s="62">
        <f t="shared" si="2"/>
        <v>186.51621193376536</v>
      </c>
      <c r="N65" s="12">
        <v>1511251</v>
      </c>
      <c r="O65" s="12">
        <v>1552686</v>
      </c>
      <c r="P65" s="12">
        <v>1589138</v>
      </c>
    </row>
    <row r="66" spans="2:16" ht="15" thickBot="1" x14ac:dyDescent="0.25">
      <c r="B66" s="34" t="s">
        <v>57</v>
      </c>
      <c r="C66" s="62">
        <f t="shared" si="1"/>
        <v>203.21332936626004</v>
      </c>
      <c r="D66" s="62">
        <f t="shared" si="2"/>
        <v>181.27286027798098</v>
      </c>
      <c r="N66" s="12">
        <v>661197</v>
      </c>
      <c r="O66" s="12">
        <v>672200</v>
      </c>
      <c r="P66" s="12">
        <v>683500</v>
      </c>
    </row>
    <row r="67" spans="2:16" ht="15" thickBot="1" x14ac:dyDescent="0.25">
      <c r="B67" s="34" t="s">
        <v>23</v>
      </c>
      <c r="C67" s="62">
        <f t="shared" si="1"/>
        <v>395.55675480391318</v>
      </c>
      <c r="D67" s="62">
        <f t="shared" si="2"/>
        <v>371.75417487608934</v>
      </c>
      <c r="N67" s="12">
        <v>2220504</v>
      </c>
      <c r="O67" s="12">
        <v>2219909</v>
      </c>
      <c r="P67" s="12">
        <v>2242342</v>
      </c>
    </row>
    <row r="68" spans="2:16" ht="15" thickBot="1" x14ac:dyDescent="0.25">
      <c r="B68" s="34" t="s">
        <v>3</v>
      </c>
      <c r="C68" s="62">
        <f t="shared" si="1"/>
        <v>344.43916924996046</v>
      </c>
      <c r="D68" s="62">
        <f t="shared" si="2"/>
        <v>341.29171428047641</v>
      </c>
      <c r="N68" s="12">
        <v>319914</v>
      </c>
      <c r="O68" s="12">
        <v>322263</v>
      </c>
      <c r="P68" s="12">
        <v>327286</v>
      </c>
    </row>
    <row r="69" spans="2:16" ht="15" thickBot="1" x14ac:dyDescent="0.25">
      <c r="B69" s="35" t="s">
        <v>9</v>
      </c>
      <c r="C69" s="63">
        <f t="shared" si="1"/>
        <v>285.207315880804</v>
      </c>
      <c r="D69" s="63">
        <f t="shared" si="2"/>
        <v>267.02911771828497</v>
      </c>
      <c r="N69" s="12">
        <v>47450795</v>
      </c>
      <c r="O69" s="12">
        <v>48059777</v>
      </c>
      <c r="P69" s="12">
        <v>49114494</v>
      </c>
    </row>
    <row r="70" spans="2:16" ht="13.5" thickBot="1" x14ac:dyDescent="0.25">
      <c r="C70" s="62"/>
      <c r="D70" s="62"/>
      <c r="E70" s="62"/>
      <c r="F70" s="62"/>
      <c r="G70" s="62"/>
    </row>
    <row r="71" spans="2:16" ht="13.5" thickBot="1" x14ac:dyDescent="0.25">
      <c r="C71" s="62"/>
      <c r="D71" s="62"/>
      <c r="E71" s="62"/>
      <c r="F71" s="62"/>
      <c r="G71" s="62"/>
    </row>
  </sheetData>
  <phoneticPr fontId="0" type="noConversion"/>
  <pageMargins left="0.75" right="0.75" top="1" bottom="1" header="0" footer="0"/>
  <pageSetup paperSize="9" scale="47" fitToHeight="0" orientation="portrait"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R69"/>
  <sheetViews>
    <sheetView topLeftCell="A5" zoomScaleNormal="100" workbookViewId="0"/>
  </sheetViews>
  <sheetFormatPr baseColWidth="10" defaultColWidth="11.42578125" defaultRowHeight="12.75" x14ac:dyDescent="0.2"/>
  <cols>
    <col min="1" max="1" width="10.140625" style="12" customWidth="1"/>
    <col min="2" max="2" width="30.85546875" style="12" customWidth="1"/>
    <col min="3" max="12" width="13.140625" style="12" customWidth="1"/>
    <col min="13" max="13" width="12.5703125" style="12" customWidth="1"/>
    <col min="14" max="14" width="0.7109375" style="12" hidden="1" customWidth="1"/>
    <col min="15" max="15" width="0.140625" style="12" hidden="1" customWidth="1"/>
    <col min="16" max="16" width="13.85546875" style="12" hidden="1" customWidth="1"/>
    <col min="17" max="23" width="13.140625" style="12" customWidth="1"/>
    <col min="24" max="59" width="12.28515625" style="12" customWidth="1"/>
    <col min="60" max="16384" width="11.42578125" style="12"/>
  </cols>
  <sheetData>
    <row r="2" spans="1:18" ht="75.599999999999994" customHeight="1" x14ac:dyDescent="0.2">
      <c r="B2" s="10"/>
      <c r="C2" s="14"/>
      <c r="D2" s="14"/>
      <c r="E2" s="14"/>
      <c r="F2" s="15"/>
      <c r="G2" s="14"/>
    </row>
    <row r="3" spans="1:18" ht="37.9" customHeight="1" x14ac:dyDescent="0.2">
      <c r="A3" s="10"/>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9">
        <v>2024</v>
      </c>
      <c r="D5" s="19">
        <v>2025</v>
      </c>
    </row>
    <row r="6" spans="1:18" ht="17.100000000000001" customHeight="1" thickBot="1" x14ac:dyDescent="0.25">
      <c r="B6" s="34" t="s">
        <v>24</v>
      </c>
      <c r="C6" s="21">
        <v>5519</v>
      </c>
      <c r="D6" s="21">
        <v>6466</v>
      </c>
    </row>
    <row r="7" spans="1:18" ht="17.100000000000001" customHeight="1" thickBot="1" x14ac:dyDescent="0.25">
      <c r="B7" s="34" t="s">
        <v>25</v>
      </c>
      <c r="C7" s="21">
        <v>387</v>
      </c>
      <c r="D7" s="21">
        <v>469</v>
      </c>
    </row>
    <row r="8" spans="1:18" ht="17.100000000000001" customHeight="1" thickBot="1" x14ac:dyDescent="0.25">
      <c r="B8" s="34" t="s">
        <v>54</v>
      </c>
      <c r="C8" s="21">
        <v>388</v>
      </c>
      <c r="D8" s="21">
        <v>492</v>
      </c>
    </row>
    <row r="9" spans="1:18" ht="17.100000000000001" customHeight="1" thickBot="1" x14ac:dyDescent="0.25">
      <c r="B9" s="34" t="s">
        <v>19</v>
      </c>
      <c r="C9" s="21">
        <v>401</v>
      </c>
      <c r="D9" s="21">
        <v>459</v>
      </c>
    </row>
    <row r="10" spans="1:18" ht="17.100000000000001" customHeight="1" thickBot="1" x14ac:dyDescent="0.25">
      <c r="B10" s="34" t="s">
        <v>0</v>
      </c>
      <c r="C10" s="21">
        <v>887</v>
      </c>
      <c r="D10" s="21">
        <v>1197</v>
      </c>
    </row>
    <row r="11" spans="1:18" ht="17.100000000000001" customHeight="1" thickBot="1" x14ac:dyDescent="0.25">
      <c r="B11" s="34" t="s">
        <v>1</v>
      </c>
      <c r="C11" s="21">
        <v>240</v>
      </c>
      <c r="D11" s="21">
        <v>267</v>
      </c>
    </row>
    <row r="12" spans="1:18" ht="17.100000000000001" customHeight="1" thickBot="1" x14ac:dyDescent="0.25">
      <c r="B12" s="34" t="s">
        <v>27</v>
      </c>
      <c r="C12" s="21">
        <v>845</v>
      </c>
      <c r="D12" s="21">
        <v>1074</v>
      </c>
    </row>
    <row r="13" spans="1:18" ht="17.100000000000001" customHeight="1" thickBot="1" x14ac:dyDescent="0.25">
      <c r="B13" s="34" t="s">
        <v>21</v>
      </c>
      <c r="C13" s="21">
        <v>1122</v>
      </c>
      <c r="D13" s="21">
        <v>1502</v>
      </c>
    </row>
    <row r="14" spans="1:18" ht="17.100000000000001" customHeight="1" thickBot="1" x14ac:dyDescent="0.25">
      <c r="B14" s="34" t="s">
        <v>12</v>
      </c>
      <c r="C14" s="21">
        <v>4491</v>
      </c>
      <c r="D14" s="21">
        <v>9370</v>
      </c>
    </row>
    <row r="15" spans="1:18" ht="17.100000000000001" customHeight="1" thickBot="1" x14ac:dyDescent="0.25">
      <c r="B15" s="34" t="s">
        <v>115</v>
      </c>
      <c r="C15" s="21">
        <v>3403</v>
      </c>
      <c r="D15" s="21">
        <v>3530</v>
      </c>
    </row>
    <row r="16" spans="1:18" ht="17.100000000000001" customHeight="1" thickBot="1" x14ac:dyDescent="0.25">
      <c r="B16" s="34" t="s">
        <v>8</v>
      </c>
      <c r="C16" s="21">
        <v>371</v>
      </c>
      <c r="D16" s="21">
        <v>517</v>
      </c>
    </row>
    <row r="17" spans="2:18" ht="17.100000000000001" customHeight="1" thickBot="1" x14ac:dyDescent="0.25">
      <c r="B17" s="34" t="s">
        <v>2</v>
      </c>
      <c r="C17" s="21">
        <v>944</v>
      </c>
      <c r="D17" s="21">
        <v>1011</v>
      </c>
    </row>
    <row r="18" spans="2:18" ht="17.100000000000001" customHeight="1" thickBot="1" x14ac:dyDescent="0.25">
      <c r="B18" s="34" t="s">
        <v>55</v>
      </c>
      <c r="C18" s="21">
        <v>2204</v>
      </c>
      <c r="D18" s="21">
        <v>2889</v>
      </c>
    </row>
    <row r="19" spans="2:18" ht="17.100000000000001" customHeight="1" thickBot="1" x14ac:dyDescent="0.25">
      <c r="B19" s="34" t="s">
        <v>56</v>
      </c>
      <c r="C19" s="21">
        <v>1229</v>
      </c>
      <c r="D19" s="21">
        <v>1318</v>
      </c>
    </row>
    <row r="20" spans="2:18" ht="17.100000000000001" customHeight="1" thickBot="1" x14ac:dyDescent="0.25">
      <c r="B20" s="34" t="s">
        <v>57</v>
      </c>
      <c r="C20" s="21">
        <v>139</v>
      </c>
      <c r="D20" s="21">
        <v>150</v>
      </c>
    </row>
    <row r="21" spans="2:18" ht="17.100000000000001" customHeight="1" thickBot="1" x14ac:dyDescent="0.25">
      <c r="B21" s="34" t="s">
        <v>23</v>
      </c>
      <c r="C21" s="21">
        <v>475</v>
      </c>
      <c r="D21" s="21">
        <v>577</v>
      </c>
    </row>
    <row r="22" spans="2:18" ht="17.100000000000001" customHeight="1" thickBot="1" x14ac:dyDescent="0.25">
      <c r="B22" s="34" t="s">
        <v>3</v>
      </c>
      <c r="C22" s="21">
        <v>119</v>
      </c>
      <c r="D22" s="21">
        <v>128</v>
      </c>
    </row>
    <row r="23" spans="2:18" ht="17.100000000000001" customHeight="1" thickBot="1" x14ac:dyDescent="0.25">
      <c r="B23" s="35" t="s">
        <v>9</v>
      </c>
      <c r="C23" s="36">
        <v>23164</v>
      </c>
      <c r="D23" s="36">
        <v>31416</v>
      </c>
    </row>
    <row r="24" spans="2:18" ht="11.25" customHeight="1" x14ac:dyDescent="0.2">
      <c r="C24" s="16"/>
      <c r="G24" s="16"/>
    </row>
    <row r="25" spans="2:18" ht="39" customHeight="1" x14ac:dyDescent="0.2">
      <c r="B25" s="37"/>
      <c r="C25" s="37"/>
      <c r="D25" s="37"/>
      <c r="E25" s="37"/>
      <c r="F25"/>
      <c r="G25"/>
      <c r="H25"/>
      <c r="I25"/>
      <c r="J25"/>
      <c r="K25"/>
      <c r="L25"/>
      <c r="M25"/>
      <c r="N25"/>
      <c r="O25"/>
      <c r="P25"/>
      <c r="Q25"/>
      <c r="R25"/>
    </row>
    <row r="26" spans="2:18" ht="15" customHeight="1" x14ac:dyDescent="0.2"/>
    <row r="27" spans="2:18" ht="39" customHeight="1" x14ac:dyDescent="0.2">
      <c r="C27" s="20" t="s">
        <v>130</v>
      </c>
    </row>
    <row r="28" spans="2:18" ht="17.100000000000001" customHeight="1" thickBot="1" x14ac:dyDescent="0.25">
      <c r="B28" s="34" t="s">
        <v>24</v>
      </c>
      <c r="C28" s="18">
        <f>+(D6-C6)/C6</f>
        <v>0.17158905598840368</v>
      </c>
    </row>
    <row r="29" spans="2:18" ht="17.100000000000001" customHeight="1" thickBot="1" x14ac:dyDescent="0.25">
      <c r="B29" s="34" t="s">
        <v>25</v>
      </c>
      <c r="C29" s="18">
        <f t="shared" ref="C29:C44" si="0">+(D7-C7)/C7</f>
        <v>0.21188630490956073</v>
      </c>
    </row>
    <row r="30" spans="2:18" ht="17.100000000000001" customHeight="1" thickBot="1" x14ac:dyDescent="0.25">
      <c r="B30" s="34" t="s">
        <v>54</v>
      </c>
      <c r="C30" s="18">
        <f t="shared" si="0"/>
        <v>0.26804123711340205</v>
      </c>
    </row>
    <row r="31" spans="2:18" ht="17.100000000000001" customHeight="1" thickBot="1" x14ac:dyDescent="0.25">
      <c r="B31" s="34" t="s">
        <v>19</v>
      </c>
      <c r="C31" s="18">
        <f t="shared" si="0"/>
        <v>0.14463840399002495</v>
      </c>
    </row>
    <row r="32" spans="2:18" ht="17.100000000000001" customHeight="1" thickBot="1" x14ac:dyDescent="0.25">
      <c r="B32" s="34" t="s">
        <v>0</v>
      </c>
      <c r="C32" s="18">
        <f t="shared" si="0"/>
        <v>0.34949267192784667</v>
      </c>
    </row>
    <row r="33" spans="2:3" ht="17.100000000000001" customHeight="1" thickBot="1" x14ac:dyDescent="0.25">
      <c r="B33" s="34" t="s">
        <v>1</v>
      </c>
      <c r="C33" s="18">
        <f t="shared" si="0"/>
        <v>0.1125</v>
      </c>
    </row>
    <row r="34" spans="2:3" ht="17.100000000000001" customHeight="1" thickBot="1" x14ac:dyDescent="0.25">
      <c r="B34" s="34" t="s">
        <v>27</v>
      </c>
      <c r="C34" s="18">
        <f t="shared" si="0"/>
        <v>0.2710059171597633</v>
      </c>
    </row>
    <row r="35" spans="2:3" ht="17.100000000000001" customHeight="1" thickBot="1" x14ac:dyDescent="0.25">
      <c r="B35" s="34" t="s">
        <v>21</v>
      </c>
      <c r="C35" s="18">
        <f t="shared" si="0"/>
        <v>0.33868092691622104</v>
      </c>
    </row>
    <row r="36" spans="2:3" ht="17.100000000000001" customHeight="1" thickBot="1" x14ac:dyDescent="0.25">
      <c r="B36" s="34" t="s">
        <v>12</v>
      </c>
      <c r="C36" s="18">
        <f t="shared" si="0"/>
        <v>1.0863950122467156</v>
      </c>
    </row>
    <row r="37" spans="2:3" ht="17.100000000000001" customHeight="1" thickBot="1" x14ac:dyDescent="0.25">
      <c r="B37" s="34" t="s">
        <v>115</v>
      </c>
      <c r="C37" s="18">
        <f t="shared" si="0"/>
        <v>3.7320011754334408E-2</v>
      </c>
    </row>
    <row r="38" spans="2:3" ht="17.100000000000001" customHeight="1" thickBot="1" x14ac:dyDescent="0.25">
      <c r="B38" s="34" t="s">
        <v>8</v>
      </c>
      <c r="C38" s="18">
        <f t="shared" si="0"/>
        <v>0.39353099730458219</v>
      </c>
    </row>
    <row r="39" spans="2:3" ht="17.100000000000001" customHeight="1" thickBot="1" x14ac:dyDescent="0.25">
      <c r="B39" s="34" t="s">
        <v>2</v>
      </c>
      <c r="C39" s="18">
        <f t="shared" si="0"/>
        <v>7.0974576271186446E-2</v>
      </c>
    </row>
    <row r="40" spans="2:3" ht="17.100000000000001" customHeight="1" thickBot="1" x14ac:dyDescent="0.25">
      <c r="B40" s="34" t="s">
        <v>55</v>
      </c>
      <c r="C40" s="18">
        <f t="shared" si="0"/>
        <v>0.31079854809437385</v>
      </c>
    </row>
    <row r="41" spans="2:3" ht="17.100000000000001" customHeight="1" thickBot="1" x14ac:dyDescent="0.25">
      <c r="B41" s="34" t="s">
        <v>56</v>
      </c>
      <c r="C41" s="18">
        <f t="shared" si="0"/>
        <v>7.2416598860862491E-2</v>
      </c>
    </row>
    <row r="42" spans="2:3" ht="17.100000000000001" customHeight="1" thickBot="1" x14ac:dyDescent="0.25">
      <c r="B42" s="34" t="s">
        <v>57</v>
      </c>
      <c r="C42" s="18">
        <f t="shared" si="0"/>
        <v>7.9136690647482008E-2</v>
      </c>
    </row>
    <row r="43" spans="2:3" ht="17.100000000000001" customHeight="1" thickBot="1" x14ac:dyDescent="0.25">
      <c r="B43" s="34" t="s">
        <v>23</v>
      </c>
      <c r="C43" s="18">
        <f t="shared" si="0"/>
        <v>0.21473684210526317</v>
      </c>
    </row>
    <row r="44" spans="2:3" ht="17.100000000000001" customHeight="1" thickBot="1" x14ac:dyDescent="0.25">
      <c r="B44" s="34" t="s">
        <v>3</v>
      </c>
      <c r="C44" s="18">
        <f t="shared" si="0"/>
        <v>7.5630252100840331E-2</v>
      </c>
    </row>
    <row r="45" spans="2:3" ht="17.100000000000001" customHeight="1" thickBot="1" x14ac:dyDescent="0.25">
      <c r="B45" s="35" t="s">
        <v>9</v>
      </c>
      <c r="C45" s="42">
        <f>+(D23-C23)/C23</f>
        <v>0.35624244517354514</v>
      </c>
    </row>
    <row r="51" spans="2:16" ht="39" customHeight="1" x14ac:dyDescent="0.2">
      <c r="C51" s="19">
        <v>2023</v>
      </c>
      <c r="D51" s="19">
        <v>2024</v>
      </c>
      <c r="O51" s="12">
        <v>2023</v>
      </c>
      <c r="P51" s="71">
        <v>45658</v>
      </c>
    </row>
    <row r="52" spans="2:16" ht="17.100000000000001" customHeight="1" thickBot="1" x14ac:dyDescent="0.25">
      <c r="B52" s="34" t="s">
        <v>24</v>
      </c>
      <c r="C52" s="62">
        <f>+C6/O52*100000</f>
        <v>63.109345660486362</v>
      </c>
      <c r="D52" s="62">
        <f>+D6/P52*100000</f>
        <v>73.17139136656796</v>
      </c>
      <c r="N52" s="12">
        <v>8635689</v>
      </c>
      <c r="O52" s="12">
        <v>8745139</v>
      </c>
      <c r="P52" s="12">
        <v>8836787</v>
      </c>
    </row>
    <row r="53" spans="2:16" ht="17.100000000000001" customHeight="1" thickBot="1" x14ac:dyDescent="0.25">
      <c r="B53" s="34" t="s">
        <v>25</v>
      </c>
      <c r="C53" s="62">
        <f t="shared" ref="C53:C69" si="1">+C7/O53*100000</f>
        <v>28.68094340293835</v>
      </c>
      <c r="D53" s="62">
        <f t="shared" ref="D53:D69" si="2">+D7/P53*100000</f>
        <v>34.51544437346741</v>
      </c>
      <c r="N53" s="12">
        <v>1329391</v>
      </c>
      <c r="O53" s="12">
        <v>1349328</v>
      </c>
      <c r="P53" s="12">
        <v>1358812</v>
      </c>
    </row>
    <row r="54" spans="2:16" ht="17.100000000000001" customHeight="1" thickBot="1" x14ac:dyDescent="0.25">
      <c r="B54" s="34" t="s">
        <v>54</v>
      </c>
      <c r="C54" s="62">
        <f t="shared" si="1"/>
        <v>38.545407582914848</v>
      </c>
      <c r="D54" s="62">
        <f t="shared" si="2"/>
        <v>48.543258259013804</v>
      </c>
      <c r="N54" s="12">
        <v>1018784</v>
      </c>
      <c r="O54" s="12">
        <v>1006605</v>
      </c>
      <c r="P54" s="12">
        <v>1013529</v>
      </c>
    </row>
    <row r="55" spans="2:16" ht="17.100000000000001" customHeight="1" thickBot="1" x14ac:dyDescent="0.25">
      <c r="B55" s="34" t="s">
        <v>19</v>
      </c>
      <c r="C55" s="62">
        <f t="shared" si="1"/>
        <v>33.230410217398152</v>
      </c>
      <c r="D55" s="62">
        <f t="shared" si="2"/>
        <v>37.091508549633126</v>
      </c>
      <c r="N55" s="12">
        <v>1171543</v>
      </c>
      <c r="O55" s="12">
        <v>1206726</v>
      </c>
      <c r="P55" s="12">
        <v>1237480</v>
      </c>
    </row>
    <row r="56" spans="2:16" ht="17.100000000000001" customHeight="1" thickBot="1" x14ac:dyDescent="0.25">
      <c r="B56" s="34" t="s">
        <v>0</v>
      </c>
      <c r="C56" s="62">
        <f t="shared" si="1"/>
        <v>40.083076355775034</v>
      </c>
      <c r="D56" s="62">
        <f t="shared" si="2"/>
        <v>53.200567472719705</v>
      </c>
      <c r="N56" s="12">
        <v>2175952</v>
      </c>
      <c r="O56" s="12">
        <v>2212904</v>
      </c>
      <c r="P56" s="12">
        <v>2249976</v>
      </c>
    </row>
    <row r="57" spans="2:16" ht="17.100000000000001" customHeight="1" thickBot="1" x14ac:dyDescent="0.25">
      <c r="B57" s="34" t="s">
        <v>1</v>
      </c>
      <c r="C57" s="62">
        <f t="shared" si="1"/>
        <v>40.779638726383915</v>
      </c>
      <c r="D57" s="62">
        <f t="shared" si="2"/>
        <v>44.952219326423823</v>
      </c>
      <c r="N57" s="12">
        <v>582905</v>
      </c>
      <c r="O57" s="12">
        <v>588529</v>
      </c>
      <c r="P57" s="12">
        <v>593964</v>
      </c>
    </row>
    <row r="58" spans="2:16" ht="17.100000000000001" customHeight="1" thickBot="1" x14ac:dyDescent="0.25">
      <c r="B58" s="34" t="s">
        <v>27</v>
      </c>
      <c r="C58" s="62">
        <f t="shared" si="1"/>
        <v>35.466038435112466</v>
      </c>
      <c r="D58" s="62">
        <f t="shared" si="2"/>
        <v>44.777986241400875</v>
      </c>
      <c r="N58" s="12">
        <v>2394918</v>
      </c>
      <c r="O58" s="12">
        <v>2382561</v>
      </c>
      <c r="P58" s="12">
        <v>2398500</v>
      </c>
    </row>
    <row r="59" spans="2:16" ht="17.100000000000001" customHeight="1" thickBot="1" x14ac:dyDescent="0.25">
      <c r="B59" s="34" t="s">
        <v>21</v>
      </c>
      <c r="C59" s="62">
        <f t="shared" si="1"/>
        <v>53.926103935115655</v>
      </c>
      <c r="D59" s="62">
        <f t="shared" si="2"/>
        <v>70.87466509125467</v>
      </c>
      <c r="N59" s="12">
        <v>2045221</v>
      </c>
      <c r="O59" s="12">
        <v>2080625</v>
      </c>
      <c r="P59" s="12">
        <v>2119234</v>
      </c>
    </row>
    <row r="60" spans="2:16" ht="17.100000000000001" customHeight="1" thickBot="1" x14ac:dyDescent="0.25">
      <c r="B60" s="34" t="s">
        <v>12</v>
      </c>
      <c r="C60" s="62">
        <f t="shared" si="1"/>
        <v>56.854895065942053</v>
      </c>
      <c r="D60" s="62">
        <f t="shared" si="2"/>
        <v>115.02203770685092</v>
      </c>
      <c r="N60" s="12">
        <v>7780479</v>
      </c>
      <c r="O60" s="12">
        <v>7899056</v>
      </c>
      <c r="P60" s="12">
        <v>8146265</v>
      </c>
    </row>
    <row r="61" spans="2:16" ht="17.100000000000001" customHeight="1" thickBot="1" x14ac:dyDescent="0.25">
      <c r="B61" s="34" t="s">
        <v>115</v>
      </c>
      <c r="C61" s="62">
        <f t="shared" si="1"/>
        <v>65.213196176739842</v>
      </c>
      <c r="D61" s="62">
        <f t="shared" si="2"/>
        <v>65.17914200984039</v>
      </c>
      <c r="N61" s="12">
        <v>5057353</v>
      </c>
      <c r="O61" s="12">
        <v>5218269</v>
      </c>
      <c r="P61" s="12">
        <v>5415843</v>
      </c>
    </row>
    <row r="62" spans="2:16" ht="17.100000000000001" customHeight="1" thickBot="1" x14ac:dyDescent="0.25">
      <c r="B62" s="34" t="s">
        <v>8</v>
      </c>
      <c r="C62" s="62">
        <f t="shared" si="1"/>
        <v>35.189058194734919</v>
      </c>
      <c r="D62" s="62">
        <f t="shared" si="2"/>
        <v>49.161403448715241</v>
      </c>
      <c r="N62" s="12">
        <v>1063987</v>
      </c>
      <c r="O62" s="12">
        <v>1054305</v>
      </c>
      <c r="P62" s="12">
        <v>1051638</v>
      </c>
    </row>
    <row r="63" spans="2:16" ht="17.100000000000001" customHeight="1" thickBot="1" x14ac:dyDescent="0.25">
      <c r="B63" s="34" t="s">
        <v>2</v>
      </c>
      <c r="C63" s="62">
        <f t="shared" si="1"/>
        <v>34.966640935565074</v>
      </c>
      <c r="D63" s="62">
        <f t="shared" si="2"/>
        <v>37.262699079931991</v>
      </c>
      <c r="N63" s="12">
        <v>2701819</v>
      </c>
      <c r="O63" s="12">
        <v>2699716</v>
      </c>
      <c r="P63" s="12">
        <v>2713169</v>
      </c>
    </row>
    <row r="64" spans="2:16" ht="17.100000000000001" customHeight="1" thickBot="1" x14ac:dyDescent="0.25">
      <c r="B64" s="34" t="s">
        <v>55</v>
      </c>
      <c r="C64" s="62">
        <f t="shared" si="1"/>
        <v>32.180087008881351</v>
      </c>
      <c r="D64" s="62">
        <f t="shared" si="2"/>
        <v>40.479017115100099</v>
      </c>
      <c r="N64" s="12">
        <v>6779888</v>
      </c>
      <c r="O64" s="12">
        <v>6848956</v>
      </c>
      <c r="P64" s="12">
        <v>7137031</v>
      </c>
    </row>
    <row r="65" spans="2:16" ht="17.100000000000001" customHeight="1" thickBot="1" x14ac:dyDescent="0.25">
      <c r="B65" s="34" t="s">
        <v>56</v>
      </c>
      <c r="C65" s="62">
        <f t="shared" si="1"/>
        <v>79.153157818129358</v>
      </c>
      <c r="D65" s="62">
        <f t="shared" si="2"/>
        <v>82.938045657457053</v>
      </c>
      <c r="N65" s="12">
        <v>1511251</v>
      </c>
      <c r="O65" s="12">
        <v>1552686</v>
      </c>
      <c r="P65" s="12">
        <v>1589138</v>
      </c>
    </row>
    <row r="66" spans="2:16" ht="17.100000000000001" customHeight="1" thickBot="1" x14ac:dyDescent="0.25">
      <c r="B66" s="34" t="s">
        <v>57</v>
      </c>
      <c r="C66" s="62">
        <f t="shared" si="1"/>
        <v>20.67836953287712</v>
      </c>
      <c r="D66" s="62">
        <f t="shared" si="2"/>
        <v>21.945866861741038</v>
      </c>
      <c r="N66" s="12">
        <v>661197</v>
      </c>
      <c r="O66" s="12">
        <v>672200</v>
      </c>
      <c r="P66" s="12">
        <v>683500</v>
      </c>
    </row>
    <row r="67" spans="2:16" ht="17.100000000000001" customHeight="1" thickBot="1" x14ac:dyDescent="0.25">
      <c r="B67" s="34" t="s">
        <v>23</v>
      </c>
      <c r="C67" s="62">
        <f t="shared" si="1"/>
        <v>21.397273491841332</v>
      </c>
      <c r="D67" s="62">
        <f t="shared" si="2"/>
        <v>25.732024820477875</v>
      </c>
      <c r="N67" s="12">
        <v>2220504</v>
      </c>
      <c r="O67" s="12">
        <v>2219909</v>
      </c>
      <c r="P67" s="12">
        <v>2242342</v>
      </c>
    </row>
    <row r="68" spans="2:16" ht="17.100000000000001" customHeight="1" thickBot="1" x14ac:dyDescent="0.25">
      <c r="B68" s="34" t="s">
        <v>3</v>
      </c>
      <c r="C68" s="62">
        <f t="shared" si="1"/>
        <v>36.926361388058822</v>
      </c>
      <c r="D68" s="62">
        <f t="shared" si="2"/>
        <v>39.109525002597117</v>
      </c>
      <c r="N68" s="12">
        <v>319914</v>
      </c>
      <c r="O68" s="12">
        <v>322263</v>
      </c>
      <c r="P68" s="12">
        <v>327286</v>
      </c>
    </row>
    <row r="69" spans="2:16" ht="17.100000000000001" customHeight="1" thickBot="1" x14ac:dyDescent="0.25">
      <c r="B69" s="35" t="s">
        <v>9</v>
      </c>
      <c r="C69" s="63">
        <f t="shared" si="1"/>
        <v>48.198309367935686</v>
      </c>
      <c r="D69" s="63">
        <f t="shared" si="2"/>
        <v>63.964824721598468</v>
      </c>
      <c r="N69" s="12">
        <v>47450795</v>
      </c>
      <c r="O69" s="12">
        <v>48059777</v>
      </c>
      <c r="P69" s="12">
        <v>49114494</v>
      </c>
    </row>
  </sheetData>
  <phoneticPr fontId="0" type="noConversion"/>
  <pageMargins left="0.75" right="0.75" top="1" bottom="1" header="0" footer="0"/>
  <pageSetup paperSize="9" scale="47" fitToHeight="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ColWidth="11.42578125" defaultRowHeight="12.75" x14ac:dyDescent="0.2"/>
  <cols>
    <col min="1" max="1" width="8.7109375" style="12" customWidth="1"/>
    <col min="2" max="2" width="32.85546875" style="12" bestFit="1" customWidth="1"/>
    <col min="3" max="4" width="13.7109375" style="12" customWidth="1"/>
    <col min="5" max="12" width="13.140625" style="12" customWidth="1"/>
    <col min="13" max="13" width="12.5703125" style="12" customWidth="1"/>
    <col min="14" max="14" width="13.140625" style="12" hidden="1" customWidth="1"/>
    <col min="15" max="15" width="14.7109375" style="12" hidden="1" customWidth="1"/>
    <col min="16" max="16" width="0.140625" style="12" customWidth="1"/>
    <col min="17" max="23" width="13.140625" style="12" customWidth="1"/>
    <col min="24" max="59" width="12.28515625" style="12" customWidth="1"/>
    <col min="60" max="16384" width="11.42578125" style="12"/>
  </cols>
  <sheetData>
    <row r="2" spans="1:6" ht="59.45" customHeight="1" x14ac:dyDescent="0.2">
      <c r="B2" s="10"/>
      <c r="C2" s="46"/>
      <c r="D2" s="46"/>
      <c r="E2" s="14"/>
      <c r="F2" s="15"/>
    </row>
    <row r="3" spans="1:6" ht="27.95" customHeight="1" x14ac:dyDescent="0.2">
      <c r="B3" s="10"/>
      <c r="C3" s="10"/>
      <c r="D3" s="10"/>
      <c r="E3" s="47"/>
      <c r="F3" s="47"/>
    </row>
    <row r="5" spans="1:6" ht="39" customHeight="1" x14ac:dyDescent="0.2">
      <c r="C5" s="19">
        <v>2024</v>
      </c>
      <c r="D5" s="19">
        <v>2025</v>
      </c>
    </row>
    <row r="6" spans="1:6" ht="17.100000000000001" customHeight="1" thickBot="1" x14ac:dyDescent="0.25">
      <c r="A6" s="48"/>
      <c r="B6" s="34" t="s">
        <v>24</v>
      </c>
      <c r="C6" s="21">
        <v>217384</v>
      </c>
      <c r="D6" s="21">
        <v>179940</v>
      </c>
    </row>
    <row r="7" spans="1:6" ht="17.100000000000001" customHeight="1" thickBot="1" x14ac:dyDescent="0.25">
      <c r="A7" s="48"/>
      <c r="B7" s="34" t="s">
        <v>25</v>
      </c>
      <c r="C7" s="21">
        <v>24939</v>
      </c>
      <c r="D7" s="21">
        <v>19575</v>
      </c>
    </row>
    <row r="8" spans="1:6" ht="17.100000000000001" customHeight="1" thickBot="1" x14ac:dyDescent="0.25">
      <c r="A8" s="48"/>
      <c r="B8" s="34" t="s">
        <v>54</v>
      </c>
      <c r="C8" s="21">
        <v>21972</v>
      </c>
      <c r="D8" s="21">
        <v>18166</v>
      </c>
    </row>
    <row r="9" spans="1:6" ht="17.100000000000001" customHeight="1" thickBot="1" x14ac:dyDescent="0.25">
      <c r="A9" s="48"/>
      <c r="B9" s="34" t="s">
        <v>19</v>
      </c>
      <c r="C9" s="21">
        <v>31007</v>
      </c>
      <c r="D9" s="21">
        <v>25765</v>
      </c>
    </row>
    <row r="10" spans="1:6" ht="17.100000000000001" customHeight="1" thickBot="1" x14ac:dyDescent="0.25">
      <c r="A10" s="48"/>
      <c r="B10" s="34" t="s">
        <v>0</v>
      </c>
      <c r="C10" s="21">
        <v>78652</v>
      </c>
      <c r="D10" s="21">
        <v>64849</v>
      </c>
    </row>
    <row r="11" spans="1:6" ht="17.100000000000001" customHeight="1" thickBot="1" x14ac:dyDescent="0.25">
      <c r="A11" s="48"/>
      <c r="B11" s="34" t="s">
        <v>1</v>
      </c>
      <c r="C11" s="21">
        <v>12162</v>
      </c>
      <c r="D11" s="21">
        <v>8426</v>
      </c>
    </row>
    <row r="12" spans="1:6" ht="17.100000000000001" customHeight="1" thickBot="1" x14ac:dyDescent="0.25">
      <c r="A12" s="48"/>
      <c r="B12" s="34" t="s">
        <v>26</v>
      </c>
      <c r="C12" s="21">
        <v>47645</v>
      </c>
      <c r="D12" s="21">
        <v>37725</v>
      </c>
    </row>
    <row r="13" spans="1:6" ht="17.100000000000001" customHeight="1" thickBot="1" x14ac:dyDescent="0.25">
      <c r="A13" s="48"/>
      <c r="B13" s="34" t="s">
        <v>21</v>
      </c>
      <c r="C13" s="21">
        <v>47836</v>
      </c>
      <c r="D13" s="21">
        <v>39935</v>
      </c>
    </row>
    <row r="14" spans="1:6" ht="17.100000000000001" customHeight="1" thickBot="1" x14ac:dyDescent="0.25">
      <c r="A14" s="48"/>
      <c r="B14" s="34" t="s">
        <v>12</v>
      </c>
      <c r="C14" s="21">
        <v>155549</v>
      </c>
      <c r="D14" s="21">
        <v>154771</v>
      </c>
    </row>
    <row r="15" spans="1:6" ht="17.100000000000001" customHeight="1" thickBot="1" x14ac:dyDescent="0.25">
      <c r="A15" s="48"/>
      <c r="B15" s="34" t="s">
        <v>20</v>
      </c>
      <c r="C15" s="21">
        <v>128998</v>
      </c>
      <c r="D15" s="21">
        <v>108469</v>
      </c>
    </row>
    <row r="16" spans="1:6" ht="17.100000000000001" customHeight="1" thickBot="1" x14ac:dyDescent="0.25">
      <c r="A16" s="48"/>
      <c r="B16" s="34" t="s">
        <v>8</v>
      </c>
      <c r="C16" s="21">
        <v>22589</v>
      </c>
      <c r="D16" s="21">
        <v>17931</v>
      </c>
    </row>
    <row r="17" spans="1:18" ht="17.100000000000001" customHeight="1" thickBot="1" x14ac:dyDescent="0.25">
      <c r="A17" s="48"/>
      <c r="B17" s="34" t="s">
        <v>2</v>
      </c>
      <c r="C17" s="21">
        <v>55749</v>
      </c>
      <c r="D17" s="21">
        <v>46123</v>
      </c>
    </row>
    <row r="18" spans="1:18" ht="17.100000000000001" customHeight="1" thickBot="1" x14ac:dyDescent="0.25">
      <c r="A18" s="48"/>
      <c r="B18" s="34" t="s">
        <v>55</v>
      </c>
      <c r="C18" s="21">
        <v>219204</v>
      </c>
      <c r="D18" s="21">
        <v>172085</v>
      </c>
    </row>
    <row r="19" spans="1:18" ht="17.100000000000001" customHeight="1" thickBot="1" x14ac:dyDescent="0.25">
      <c r="A19" s="48"/>
      <c r="B19" s="34" t="s">
        <v>56</v>
      </c>
      <c r="C19" s="21">
        <v>40957</v>
      </c>
      <c r="D19" s="21">
        <v>29673</v>
      </c>
    </row>
    <row r="20" spans="1:18" ht="17.100000000000001" customHeight="1" thickBot="1" x14ac:dyDescent="0.25">
      <c r="A20" s="48"/>
      <c r="B20" s="34" t="s">
        <v>57</v>
      </c>
      <c r="C20" s="21">
        <v>9201</v>
      </c>
      <c r="D20" s="21">
        <v>7078</v>
      </c>
    </row>
    <row r="21" spans="1:18" ht="17.100000000000001" customHeight="1" thickBot="1" x14ac:dyDescent="0.25">
      <c r="A21" s="48"/>
      <c r="B21" s="34" t="s">
        <v>23</v>
      </c>
      <c r="C21" s="21">
        <v>25911</v>
      </c>
      <c r="D21" s="21">
        <v>21026</v>
      </c>
    </row>
    <row r="22" spans="1:18" ht="17.100000000000001" customHeight="1" thickBot="1" x14ac:dyDescent="0.25">
      <c r="A22" s="48"/>
      <c r="B22" s="34" t="s">
        <v>3</v>
      </c>
      <c r="C22" s="21">
        <v>5838</v>
      </c>
      <c r="D22" s="21">
        <v>5046</v>
      </c>
    </row>
    <row r="23" spans="1:18" ht="17.100000000000001" customHeight="1" thickBot="1" x14ac:dyDescent="0.25">
      <c r="B23" s="35" t="s">
        <v>9</v>
      </c>
      <c r="C23" s="36">
        <v>1145593</v>
      </c>
      <c r="D23" s="36">
        <v>956583</v>
      </c>
    </row>
    <row r="24" spans="1:18" x14ac:dyDescent="0.2">
      <c r="C24" s="16"/>
      <c r="G24" s="16"/>
    </row>
    <row r="25" spans="1:18" ht="19.5" customHeight="1" x14ac:dyDescent="0.2">
      <c r="B25" s="109"/>
      <c r="C25" s="109"/>
      <c r="D25" s="109"/>
      <c r="E25" s="109"/>
      <c r="F25" s="110"/>
      <c r="G25" s="110"/>
      <c r="H25" s="110"/>
      <c r="I25" s="110"/>
      <c r="J25" s="110"/>
      <c r="K25" s="110"/>
      <c r="L25" s="110"/>
      <c r="M25" s="110"/>
      <c r="N25" s="110"/>
      <c r="O25" s="110"/>
      <c r="P25" s="110"/>
      <c r="Q25" s="110"/>
      <c r="R25" s="110"/>
    </row>
    <row r="26" spans="1:18" ht="24" customHeight="1" x14ac:dyDescent="0.2"/>
    <row r="28" spans="1:18" ht="34.5" customHeight="1" x14ac:dyDescent="0.2">
      <c r="C28" s="20" t="s">
        <v>130</v>
      </c>
    </row>
    <row r="29" spans="1:18" ht="17.100000000000001" customHeight="1" thickBot="1" x14ac:dyDescent="0.25">
      <c r="B29" s="34" t="s">
        <v>24</v>
      </c>
      <c r="C29" s="18">
        <f>+(D6-C6)/C6</f>
        <v>-0.17224818753910132</v>
      </c>
    </row>
    <row r="30" spans="1:18" ht="17.100000000000001" customHeight="1" thickBot="1" x14ac:dyDescent="0.25">
      <c r="B30" s="34" t="s">
        <v>25</v>
      </c>
      <c r="C30" s="18">
        <f t="shared" ref="C30:C45" si="0">+(D7-C7)/C7</f>
        <v>-0.21508480692890652</v>
      </c>
    </row>
    <row r="31" spans="1:18" ht="17.100000000000001" customHeight="1" thickBot="1" x14ac:dyDescent="0.25">
      <c r="B31" s="34" t="s">
        <v>54</v>
      </c>
      <c r="C31" s="18">
        <f t="shared" si="0"/>
        <v>-0.17322046240669944</v>
      </c>
    </row>
    <row r="32" spans="1:18" ht="17.100000000000001" customHeight="1" thickBot="1" x14ac:dyDescent="0.25">
      <c r="B32" s="34" t="s">
        <v>19</v>
      </c>
      <c r="C32" s="18">
        <f t="shared" si="0"/>
        <v>-0.16905859967104203</v>
      </c>
    </row>
    <row r="33" spans="2:3" ht="17.100000000000001" customHeight="1" thickBot="1" x14ac:dyDescent="0.25">
      <c r="B33" s="34" t="s">
        <v>0</v>
      </c>
      <c r="C33" s="18">
        <f t="shared" si="0"/>
        <v>-0.17549458373595078</v>
      </c>
    </row>
    <row r="34" spans="2:3" ht="17.100000000000001" customHeight="1" thickBot="1" x14ac:dyDescent="0.25">
      <c r="B34" s="34" t="s">
        <v>1</v>
      </c>
      <c r="C34" s="18">
        <f t="shared" si="0"/>
        <v>-0.30718631803979607</v>
      </c>
    </row>
    <row r="35" spans="2:3" ht="17.100000000000001" customHeight="1" thickBot="1" x14ac:dyDescent="0.25">
      <c r="B35" s="34" t="s">
        <v>26</v>
      </c>
      <c r="C35" s="18">
        <f t="shared" si="0"/>
        <v>-0.20820652744254381</v>
      </c>
    </row>
    <row r="36" spans="2:3" ht="17.100000000000001" customHeight="1" thickBot="1" x14ac:dyDescent="0.25">
      <c r="B36" s="34" t="s">
        <v>21</v>
      </c>
      <c r="C36" s="18">
        <f t="shared" si="0"/>
        <v>-0.16516849234885861</v>
      </c>
    </row>
    <row r="37" spans="2:3" ht="17.100000000000001" customHeight="1" thickBot="1" x14ac:dyDescent="0.25">
      <c r="B37" s="34" t="s">
        <v>12</v>
      </c>
      <c r="C37" s="18">
        <f t="shared" si="0"/>
        <v>-5.0016393548013805E-3</v>
      </c>
    </row>
    <row r="38" spans="2:3" ht="17.100000000000001" customHeight="1" thickBot="1" x14ac:dyDescent="0.25">
      <c r="B38" s="34" t="s">
        <v>20</v>
      </c>
      <c r="C38" s="18">
        <f t="shared" si="0"/>
        <v>-0.15914200220158453</v>
      </c>
    </row>
    <row r="39" spans="2:3" ht="17.100000000000001" customHeight="1" thickBot="1" x14ac:dyDescent="0.25">
      <c r="B39" s="34" t="s">
        <v>8</v>
      </c>
      <c r="C39" s="18">
        <f t="shared" si="0"/>
        <v>-0.20620656071539245</v>
      </c>
    </row>
    <row r="40" spans="2:3" ht="17.100000000000001" customHeight="1" thickBot="1" x14ac:dyDescent="0.25">
      <c r="B40" s="34" t="s">
        <v>2</v>
      </c>
      <c r="C40" s="18">
        <f t="shared" si="0"/>
        <v>-0.17266677429191554</v>
      </c>
    </row>
    <row r="41" spans="2:3" ht="17.100000000000001" customHeight="1" thickBot="1" x14ac:dyDescent="0.25">
      <c r="B41" s="34" t="s">
        <v>55</v>
      </c>
      <c r="C41" s="18">
        <f t="shared" si="0"/>
        <v>-0.21495501906899508</v>
      </c>
    </row>
    <row r="42" spans="2:3" ht="17.100000000000001" customHeight="1" thickBot="1" x14ac:dyDescent="0.25">
      <c r="B42" s="34" t="s">
        <v>56</v>
      </c>
      <c r="C42" s="18">
        <f t="shared" si="0"/>
        <v>-0.27550846009229191</v>
      </c>
    </row>
    <row r="43" spans="2:3" ht="17.100000000000001" customHeight="1" thickBot="1" x14ac:dyDescent="0.25">
      <c r="B43" s="34" t="s">
        <v>57</v>
      </c>
      <c r="C43" s="18">
        <f t="shared" si="0"/>
        <v>-0.23073578958808824</v>
      </c>
    </row>
    <row r="44" spans="2:3" ht="17.100000000000001" customHeight="1" thickBot="1" x14ac:dyDescent="0.25">
      <c r="B44" s="34" t="s">
        <v>23</v>
      </c>
      <c r="C44" s="18">
        <f t="shared" si="0"/>
        <v>-0.18852996796727259</v>
      </c>
    </row>
    <row r="45" spans="2:3" ht="17.100000000000001" customHeight="1" thickBot="1" x14ac:dyDescent="0.25">
      <c r="B45" s="34" t="s">
        <v>3</v>
      </c>
      <c r="C45" s="18">
        <f t="shared" si="0"/>
        <v>-0.13566289825282632</v>
      </c>
    </row>
    <row r="46" spans="2:3" ht="17.100000000000001" customHeight="1" thickBot="1" x14ac:dyDescent="0.25">
      <c r="B46" s="35" t="s">
        <v>9</v>
      </c>
      <c r="C46" s="42">
        <f>+(D23-C23)/C23</f>
        <v>-0.16498878746640386</v>
      </c>
    </row>
    <row r="52" spans="2:16" ht="39" customHeight="1" x14ac:dyDescent="0.2">
      <c r="C52" s="19">
        <v>2024</v>
      </c>
      <c r="D52" s="19">
        <v>2025</v>
      </c>
      <c r="O52" s="12">
        <v>2023</v>
      </c>
      <c r="P52" s="71">
        <v>45658</v>
      </c>
    </row>
    <row r="53" spans="2:16" ht="15" thickBot="1" x14ac:dyDescent="0.25">
      <c r="B53" s="34" t="s">
        <v>24</v>
      </c>
      <c r="C53" s="62">
        <f>+C6/O53*100000</f>
        <v>2485.7695229315395</v>
      </c>
      <c r="D53" s="62">
        <f>+D6/P53*100000</f>
        <v>2036.2604643520319</v>
      </c>
      <c r="N53" s="12">
        <v>8635689</v>
      </c>
      <c r="O53" s="12">
        <v>8745139</v>
      </c>
      <c r="P53" s="12">
        <v>8836787</v>
      </c>
    </row>
    <row r="54" spans="2:16" ht="15" thickBot="1" x14ac:dyDescent="0.25">
      <c r="B54" s="34" t="s">
        <v>25</v>
      </c>
      <c r="C54" s="62">
        <f t="shared" ref="C54:C70" si="1">+C7/O54*100000</f>
        <v>1848.2533527800504</v>
      </c>
      <c r="D54" s="62">
        <f t="shared" ref="D54:D70" si="2">+D7/P54*100000</f>
        <v>1440.5966388286238</v>
      </c>
      <c r="N54" s="12">
        <v>1329391</v>
      </c>
      <c r="O54" s="12">
        <v>1349328</v>
      </c>
      <c r="P54" s="12">
        <v>1358812</v>
      </c>
    </row>
    <row r="55" spans="2:16" ht="15" thickBot="1" x14ac:dyDescent="0.25">
      <c r="B55" s="34" t="s">
        <v>54</v>
      </c>
      <c r="C55" s="62">
        <f t="shared" si="1"/>
        <v>2182.7827201335181</v>
      </c>
      <c r="D55" s="62">
        <f t="shared" si="2"/>
        <v>1792.3512795391155</v>
      </c>
      <c r="N55" s="12">
        <v>1018784</v>
      </c>
      <c r="O55" s="12">
        <v>1006605</v>
      </c>
      <c r="P55" s="12">
        <v>1013529</v>
      </c>
    </row>
    <row r="56" spans="2:16" ht="15" thickBot="1" x14ac:dyDescent="0.25">
      <c r="B56" s="34" t="s">
        <v>19</v>
      </c>
      <c r="C56" s="62">
        <f t="shared" si="1"/>
        <v>2569.5145376829537</v>
      </c>
      <c r="D56" s="62">
        <f t="shared" si="2"/>
        <v>2082.0538513753759</v>
      </c>
      <c r="N56" s="12">
        <v>1171543</v>
      </c>
      <c r="O56" s="12">
        <v>1206726</v>
      </c>
      <c r="P56" s="12">
        <v>1237480</v>
      </c>
    </row>
    <row r="57" spans="2:16" ht="15" thickBot="1" x14ac:dyDescent="0.25">
      <c r="B57" s="34" t="s">
        <v>0</v>
      </c>
      <c r="C57" s="62">
        <f t="shared" si="1"/>
        <v>3554.243654492016</v>
      </c>
      <c r="D57" s="62">
        <f t="shared" si="2"/>
        <v>2882.2085213353389</v>
      </c>
      <c r="N57" s="12">
        <v>2175952</v>
      </c>
      <c r="O57" s="12">
        <v>2212904</v>
      </c>
      <c r="P57" s="12">
        <v>2249976</v>
      </c>
    </row>
    <row r="58" spans="2:16" ht="15" thickBot="1" x14ac:dyDescent="0.25">
      <c r="B58" s="34" t="s">
        <v>1</v>
      </c>
      <c r="C58" s="62">
        <f t="shared" si="1"/>
        <v>2066.5081924595047</v>
      </c>
      <c r="D58" s="62">
        <f t="shared" si="2"/>
        <v>1418.6044945484912</v>
      </c>
      <c r="N58" s="12">
        <v>582905</v>
      </c>
      <c r="O58" s="12">
        <v>588529</v>
      </c>
      <c r="P58" s="12">
        <v>593964</v>
      </c>
    </row>
    <row r="59" spans="2:16" ht="15" thickBot="1" x14ac:dyDescent="0.25">
      <c r="B59" s="34" t="s">
        <v>27</v>
      </c>
      <c r="C59" s="62">
        <f t="shared" si="1"/>
        <v>1999.7389363798031</v>
      </c>
      <c r="D59" s="62">
        <f t="shared" si="2"/>
        <v>1572.8580362726705</v>
      </c>
      <c r="N59" s="12">
        <v>2394918</v>
      </c>
      <c r="O59" s="12">
        <v>2382561</v>
      </c>
      <c r="P59" s="12">
        <v>2398500</v>
      </c>
    </row>
    <row r="60" spans="2:16" ht="15" thickBot="1" x14ac:dyDescent="0.25">
      <c r="B60" s="34" t="s">
        <v>21</v>
      </c>
      <c r="C60" s="62">
        <f t="shared" si="1"/>
        <v>2299.1168519074795</v>
      </c>
      <c r="D60" s="62">
        <f t="shared" si="2"/>
        <v>1884.4072905587584</v>
      </c>
      <c r="N60" s="12">
        <v>2045221</v>
      </c>
      <c r="O60" s="12">
        <v>2080625</v>
      </c>
      <c r="P60" s="12">
        <v>2119234</v>
      </c>
    </row>
    <row r="61" spans="2:16" ht="15" thickBot="1" x14ac:dyDescent="0.25">
      <c r="B61" s="34" t="s">
        <v>12</v>
      </c>
      <c r="C61" s="62">
        <f t="shared" si="1"/>
        <v>1969.2099916749546</v>
      </c>
      <c r="D61" s="62">
        <f t="shared" si="2"/>
        <v>1899.9013658406643</v>
      </c>
      <c r="N61" s="12">
        <v>7780479</v>
      </c>
      <c r="O61" s="12">
        <v>7899056</v>
      </c>
      <c r="P61" s="12">
        <v>8146265</v>
      </c>
    </row>
    <row r="62" spans="2:16" ht="15" thickBot="1" x14ac:dyDescent="0.25">
      <c r="B62" s="34" t="s">
        <v>115</v>
      </c>
      <c r="C62" s="62">
        <f t="shared" si="1"/>
        <v>2472.0458067608242</v>
      </c>
      <c r="D62" s="62">
        <f t="shared" si="2"/>
        <v>2002.8091656275853</v>
      </c>
      <c r="N62" s="12">
        <v>5057353</v>
      </c>
      <c r="O62" s="12">
        <v>5218269</v>
      </c>
      <c r="P62" s="12">
        <v>5415843</v>
      </c>
    </row>
    <row r="63" spans="2:16" ht="15" thickBot="1" x14ac:dyDescent="0.25">
      <c r="B63" s="34" t="s">
        <v>8</v>
      </c>
      <c r="C63" s="62">
        <f t="shared" si="1"/>
        <v>2142.5488829133888</v>
      </c>
      <c r="D63" s="62">
        <f t="shared" si="2"/>
        <v>1705.0544008489612</v>
      </c>
      <c r="N63" s="12">
        <v>1063987</v>
      </c>
      <c r="O63" s="12">
        <v>1054305</v>
      </c>
      <c r="P63" s="12">
        <v>1051638</v>
      </c>
    </row>
    <row r="64" spans="2:16" ht="15" thickBot="1" x14ac:dyDescent="0.25">
      <c r="B64" s="34" t="s">
        <v>2</v>
      </c>
      <c r="C64" s="62">
        <f t="shared" si="1"/>
        <v>2064.9949846576455</v>
      </c>
      <c r="D64" s="62">
        <f t="shared" si="2"/>
        <v>1699.9678236040588</v>
      </c>
      <c r="N64" s="12">
        <v>2701819</v>
      </c>
      <c r="O64" s="12">
        <v>2699716</v>
      </c>
      <c r="P64" s="12">
        <v>2713169</v>
      </c>
    </row>
    <row r="65" spans="2:16" ht="15" thickBot="1" x14ac:dyDescent="0.25">
      <c r="B65" s="34" t="s">
        <v>55</v>
      </c>
      <c r="C65" s="62">
        <f t="shared" si="1"/>
        <v>3200.5461854332248</v>
      </c>
      <c r="D65" s="62">
        <f t="shared" si="2"/>
        <v>2411.1566840609212</v>
      </c>
      <c r="N65" s="12">
        <v>6779888</v>
      </c>
      <c r="O65" s="12">
        <v>6848956</v>
      </c>
      <c r="P65" s="12">
        <v>7137031</v>
      </c>
    </row>
    <row r="66" spans="2:16" ht="15" thickBot="1" x14ac:dyDescent="0.25">
      <c r="B66" s="34" t="s">
        <v>56</v>
      </c>
      <c r="C66" s="62">
        <f t="shared" si="1"/>
        <v>2637.8160168894419</v>
      </c>
      <c r="D66" s="62">
        <f t="shared" si="2"/>
        <v>1867.2387168389405</v>
      </c>
      <c r="N66" s="12">
        <v>1511251</v>
      </c>
      <c r="O66" s="12">
        <v>1552686</v>
      </c>
      <c r="P66" s="12">
        <v>1589138</v>
      </c>
    </row>
    <row r="67" spans="2:16" ht="15" thickBot="1" x14ac:dyDescent="0.25">
      <c r="B67" s="34" t="s">
        <v>57</v>
      </c>
      <c r="C67" s="62">
        <f t="shared" si="1"/>
        <v>1368.789050877715</v>
      </c>
      <c r="D67" s="62">
        <f t="shared" si="2"/>
        <v>1035.5523043160206</v>
      </c>
      <c r="N67" s="12">
        <v>661197</v>
      </c>
      <c r="O67" s="12">
        <v>672200</v>
      </c>
      <c r="P67" s="12">
        <v>683500</v>
      </c>
    </row>
    <row r="68" spans="2:16" ht="15" thickBot="1" x14ac:dyDescent="0.25">
      <c r="B68" s="34" t="s">
        <v>23</v>
      </c>
      <c r="C68" s="62">
        <f t="shared" si="1"/>
        <v>1167.2100072570543</v>
      </c>
      <c r="D68" s="62">
        <f t="shared" si="2"/>
        <v>937.68033600583681</v>
      </c>
      <c r="N68" s="12">
        <v>2220504</v>
      </c>
      <c r="O68" s="12">
        <v>2219909</v>
      </c>
      <c r="P68" s="12">
        <v>2242342</v>
      </c>
    </row>
    <row r="69" spans="2:16" ht="15" thickBot="1" x14ac:dyDescent="0.25">
      <c r="B69" s="34" t="s">
        <v>3</v>
      </c>
      <c r="C69" s="62">
        <f t="shared" si="1"/>
        <v>1811.5638469200624</v>
      </c>
      <c r="D69" s="62">
        <f t="shared" si="2"/>
        <v>1541.7708059617582</v>
      </c>
      <c r="N69" s="12">
        <v>319914</v>
      </c>
      <c r="O69" s="12">
        <v>322263</v>
      </c>
      <c r="P69" s="12">
        <v>327286</v>
      </c>
    </row>
    <row r="70" spans="2:16" ht="15" thickBot="1" x14ac:dyDescent="0.25">
      <c r="B70" s="35" t="s">
        <v>9</v>
      </c>
      <c r="C70" s="63">
        <f t="shared" si="1"/>
        <v>2383.68355308848</v>
      </c>
      <c r="D70" s="63">
        <f t="shared" si="2"/>
        <v>1947.6592795601232</v>
      </c>
      <c r="N70" s="12">
        <v>47450795</v>
      </c>
      <c r="O70" s="12">
        <v>48059777</v>
      </c>
      <c r="P70" s="12">
        <v>49114494</v>
      </c>
    </row>
    <row r="71" spans="2:16" ht="13.5" thickBot="1" x14ac:dyDescent="0.25">
      <c r="C71" s="62"/>
      <c r="D71" s="62"/>
      <c r="E71" s="62"/>
      <c r="F71" s="62"/>
      <c r="G71" s="62"/>
    </row>
    <row r="72" spans="2:16" ht="13.5" thickBot="1" x14ac:dyDescent="0.25">
      <c r="C72" s="62"/>
      <c r="D72" s="62"/>
      <c r="E72" s="62"/>
      <c r="F72" s="62"/>
      <c r="G72" s="62"/>
    </row>
  </sheetData>
  <mergeCells count="1">
    <mergeCell ref="B25:R25"/>
  </mergeCells>
  <phoneticPr fontId="0" type="noConversion"/>
  <pageMargins left="0.75" right="0.75" top="1" bottom="1" header="0" footer="0"/>
  <pageSetup paperSize="9" scale="47" fitToHeight="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S48"/>
  <sheetViews>
    <sheetView zoomScaleNormal="100" workbookViewId="0"/>
  </sheetViews>
  <sheetFormatPr baseColWidth="10" defaultColWidth="11.42578125" defaultRowHeight="12.75" x14ac:dyDescent="0.2"/>
  <cols>
    <col min="1" max="1" width="11.42578125" style="12"/>
    <col min="2" max="2" width="32.42578125" style="12" customWidth="1"/>
    <col min="3" max="4" width="13.140625" style="12" customWidth="1"/>
    <col min="5" max="52" width="12.28515625" style="12" customWidth="1"/>
    <col min="53" max="16384" width="11.42578125" style="12"/>
  </cols>
  <sheetData>
    <row r="2" spans="2:6" ht="40.5" customHeight="1" x14ac:dyDescent="0.2">
      <c r="B2" s="45"/>
      <c r="C2"/>
      <c r="D2"/>
      <c r="E2"/>
      <c r="F2"/>
    </row>
    <row r="3" spans="2:6" ht="27.95" customHeight="1" x14ac:dyDescent="0.2">
      <c r="B3" s="10"/>
    </row>
    <row r="5" spans="2:6" ht="39" customHeight="1" x14ac:dyDescent="0.2">
      <c r="C5" s="19">
        <v>2024</v>
      </c>
      <c r="D5" s="19">
        <v>2025</v>
      </c>
    </row>
    <row r="6" spans="2:6" ht="17.100000000000001" customHeight="1" thickBot="1" x14ac:dyDescent="0.25">
      <c r="B6" s="34" t="s">
        <v>24</v>
      </c>
      <c r="C6" s="21">
        <v>8593</v>
      </c>
      <c r="D6" s="21">
        <v>8128</v>
      </c>
    </row>
    <row r="7" spans="2:6" ht="17.100000000000001" customHeight="1" thickBot="1" x14ac:dyDescent="0.25">
      <c r="B7" s="34" t="s">
        <v>25</v>
      </c>
      <c r="C7" s="21">
        <v>853</v>
      </c>
      <c r="D7" s="21">
        <v>849</v>
      </c>
    </row>
    <row r="8" spans="2:6" ht="17.100000000000001" customHeight="1" thickBot="1" x14ac:dyDescent="0.25">
      <c r="B8" s="34" t="s">
        <v>54</v>
      </c>
      <c r="C8" s="21">
        <v>742</v>
      </c>
      <c r="D8" s="21">
        <v>708</v>
      </c>
    </row>
    <row r="9" spans="2:6" ht="17.100000000000001" customHeight="1" thickBot="1" x14ac:dyDescent="0.25">
      <c r="B9" s="34" t="s">
        <v>19</v>
      </c>
      <c r="C9" s="21">
        <v>4049</v>
      </c>
      <c r="D9" s="21">
        <v>2721</v>
      </c>
    </row>
    <row r="10" spans="2:6" ht="17.100000000000001" customHeight="1" thickBot="1" x14ac:dyDescent="0.25">
      <c r="B10" s="34" t="s">
        <v>0</v>
      </c>
      <c r="C10" s="21">
        <v>709</v>
      </c>
      <c r="D10" s="21">
        <v>785</v>
      </c>
    </row>
    <row r="11" spans="2:6" ht="17.100000000000001" customHeight="1" thickBot="1" x14ac:dyDescent="0.25">
      <c r="B11" s="34" t="s">
        <v>1</v>
      </c>
      <c r="C11" s="21">
        <v>373</v>
      </c>
      <c r="D11" s="21">
        <v>344</v>
      </c>
    </row>
    <row r="12" spans="2:6" ht="17.100000000000001" customHeight="1" thickBot="1" x14ac:dyDescent="0.25">
      <c r="B12" s="34" t="s">
        <v>26</v>
      </c>
      <c r="C12" s="21">
        <v>1616</v>
      </c>
      <c r="D12" s="21">
        <v>1551</v>
      </c>
    </row>
    <row r="13" spans="2:6" ht="17.100000000000001" customHeight="1" thickBot="1" x14ac:dyDescent="0.25">
      <c r="B13" s="34" t="s">
        <v>21</v>
      </c>
      <c r="C13" s="21">
        <v>1190</v>
      </c>
      <c r="D13" s="21">
        <v>1149</v>
      </c>
    </row>
    <row r="14" spans="2:6" ht="17.100000000000001" customHeight="1" thickBot="1" x14ac:dyDescent="0.25">
      <c r="B14" s="34" t="s">
        <v>12</v>
      </c>
      <c r="C14" s="21">
        <v>11555</v>
      </c>
      <c r="D14" s="21">
        <v>11914</v>
      </c>
    </row>
    <row r="15" spans="2:6" ht="17.100000000000001" customHeight="1" thickBot="1" x14ac:dyDescent="0.25">
      <c r="B15" s="34" t="s">
        <v>20</v>
      </c>
      <c r="C15" s="21">
        <v>7696</v>
      </c>
      <c r="D15" s="21">
        <v>6826</v>
      </c>
    </row>
    <row r="16" spans="2:6" ht="17.100000000000001" customHeight="1" thickBot="1" x14ac:dyDescent="0.25">
      <c r="B16" s="34" t="s">
        <v>8</v>
      </c>
      <c r="C16" s="21">
        <v>335</v>
      </c>
      <c r="D16" s="21">
        <v>294</v>
      </c>
    </row>
    <row r="17" spans="2:14" ht="17.100000000000001" customHeight="1" thickBot="1" x14ac:dyDescent="0.25">
      <c r="B17" s="34" t="s">
        <v>2</v>
      </c>
      <c r="C17" s="21">
        <v>1220</v>
      </c>
      <c r="D17" s="21">
        <v>980</v>
      </c>
    </row>
    <row r="18" spans="2:14" ht="17.100000000000001" customHeight="1" thickBot="1" x14ac:dyDescent="0.25">
      <c r="B18" s="34" t="s">
        <v>55</v>
      </c>
      <c r="C18" s="21">
        <v>7696</v>
      </c>
      <c r="D18" s="21">
        <v>5415</v>
      </c>
    </row>
    <row r="19" spans="2:14" ht="17.100000000000001" customHeight="1" thickBot="1" x14ac:dyDescent="0.25">
      <c r="B19" s="34" t="s">
        <v>56</v>
      </c>
      <c r="C19" s="21">
        <v>1170</v>
      </c>
      <c r="D19" s="21">
        <v>1406</v>
      </c>
    </row>
    <row r="20" spans="2:14" ht="17.100000000000001" customHeight="1" thickBot="1" x14ac:dyDescent="0.25">
      <c r="B20" s="34" t="s">
        <v>57</v>
      </c>
      <c r="C20" s="21">
        <v>288</v>
      </c>
      <c r="D20" s="21">
        <v>233</v>
      </c>
    </row>
    <row r="21" spans="2:14" ht="17.100000000000001" customHeight="1" thickBot="1" x14ac:dyDescent="0.25">
      <c r="B21" s="34" t="s">
        <v>23</v>
      </c>
      <c r="C21" s="21">
        <v>1113</v>
      </c>
      <c r="D21" s="21">
        <v>1197</v>
      </c>
    </row>
    <row r="22" spans="2:14" ht="17.100000000000001" customHeight="1" thickBot="1" x14ac:dyDescent="0.25">
      <c r="B22" s="34" t="s">
        <v>3</v>
      </c>
      <c r="C22" s="21">
        <v>140</v>
      </c>
      <c r="D22" s="21">
        <v>125</v>
      </c>
    </row>
    <row r="23" spans="2:14" ht="16.5" customHeight="1" thickBot="1" x14ac:dyDescent="0.25">
      <c r="B23" s="35" t="s">
        <v>9</v>
      </c>
      <c r="C23" s="36">
        <v>49338</v>
      </c>
      <c r="D23" s="36">
        <v>44625</v>
      </c>
    </row>
    <row r="24" spans="2:14" ht="19.5" customHeight="1" x14ac:dyDescent="0.2"/>
    <row r="25" spans="2:14" ht="21" customHeight="1" x14ac:dyDescent="0.2">
      <c r="C25" s="51"/>
      <c r="D25" s="50"/>
      <c r="E25" s="50"/>
      <c r="F25" s="50"/>
      <c r="G25" s="50"/>
      <c r="H25" s="50"/>
      <c r="I25" s="50"/>
      <c r="J25" s="50"/>
      <c r="K25" s="50"/>
      <c r="L25" s="50"/>
      <c r="M25" s="50"/>
      <c r="N25" s="50"/>
    </row>
    <row r="26" spans="2:14" ht="39" customHeight="1" x14ac:dyDescent="0.2">
      <c r="B26" s="37"/>
      <c r="C26"/>
      <c r="D26"/>
      <c r="E26"/>
      <c r="F26"/>
      <c r="G26" s="49"/>
      <c r="H26" s="49"/>
    </row>
    <row r="28" spans="2:14" ht="39" customHeight="1" x14ac:dyDescent="0.2">
      <c r="C28" s="20" t="s">
        <v>130</v>
      </c>
    </row>
    <row r="29" spans="2:14" ht="17.100000000000001" customHeight="1" thickBot="1" x14ac:dyDescent="0.25">
      <c r="B29" s="34" t="s">
        <v>24</v>
      </c>
      <c r="C29" s="18">
        <f>+(D6-C6)/C6</f>
        <v>-5.4113813569184217E-2</v>
      </c>
    </row>
    <row r="30" spans="2:14" ht="17.100000000000001" customHeight="1" thickBot="1" x14ac:dyDescent="0.25">
      <c r="B30" s="34" t="s">
        <v>25</v>
      </c>
      <c r="C30" s="18">
        <f t="shared" ref="C30:C46" si="0">+(D7-C7)/C7</f>
        <v>-4.6893317702227429E-3</v>
      </c>
    </row>
    <row r="31" spans="2:14" ht="17.100000000000001" customHeight="1" thickBot="1" x14ac:dyDescent="0.25">
      <c r="B31" s="34" t="s">
        <v>54</v>
      </c>
      <c r="C31" s="18">
        <f t="shared" si="0"/>
        <v>-4.5822102425876012E-2</v>
      </c>
    </row>
    <row r="32" spans="2:14" ht="17.100000000000001" customHeight="1" thickBot="1" x14ac:dyDescent="0.25">
      <c r="B32" s="34" t="s">
        <v>19</v>
      </c>
      <c r="C32" s="18">
        <f t="shared" si="0"/>
        <v>-0.32798221783156334</v>
      </c>
    </row>
    <row r="33" spans="2:19" ht="17.100000000000001" customHeight="1" thickBot="1" x14ac:dyDescent="0.25">
      <c r="B33" s="34" t="s">
        <v>0</v>
      </c>
      <c r="C33" s="18">
        <f t="shared" si="0"/>
        <v>0.10719322990126939</v>
      </c>
    </row>
    <row r="34" spans="2:19" ht="17.100000000000001" customHeight="1" thickBot="1" x14ac:dyDescent="0.25">
      <c r="B34" s="34" t="s">
        <v>1</v>
      </c>
      <c r="C34" s="18">
        <f t="shared" si="0"/>
        <v>-7.7747989276139406E-2</v>
      </c>
    </row>
    <row r="35" spans="2:19" ht="17.100000000000001" customHeight="1" thickBot="1" x14ac:dyDescent="0.25">
      <c r="B35" s="34" t="s">
        <v>26</v>
      </c>
      <c r="C35" s="18">
        <f t="shared" si="0"/>
        <v>-4.0222772277227724E-2</v>
      </c>
    </row>
    <row r="36" spans="2:19" ht="17.100000000000001" customHeight="1" thickBot="1" x14ac:dyDescent="0.25">
      <c r="B36" s="34" t="s">
        <v>22</v>
      </c>
      <c r="C36" s="18">
        <f t="shared" si="0"/>
        <v>-3.4453781512605045E-2</v>
      </c>
    </row>
    <row r="37" spans="2:19" ht="17.100000000000001" customHeight="1" thickBot="1" x14ac:dyDescent="0.25">
      <c r="B37" s="34" t="s">
        <v>12</v>
      </c>
      <c r="C37" s="18">
        <f t="shared" si="0"/>
        <v>3.1068801384681956E-2</v>
      </c>
    </row>
    <row r="38" spans="2:19" ht="17.100000000000001" customHeight="1" thickBot="1" x14ac:dyDescent="0.25">
      <c r="B38" s="34" t="s">
        <v>20</v>
      </c>
      <c r="C38" s="18">
        <f t="shared" si="0"/>
        <v>-0.11304573804573805</v>
      </c>
    </row>
    <row r="39" spans="2:19" ht="17.100000000000001" customHeight="1" thickBot="1" x14ac:dyDescent="0.25">
      <c r="B39" s="34" t="s">
        <v>8</v>
      </c>
      <c r="C39" s="18">
        <f t="shared" si="0"/>
        <v>-0.12238805970149254</v>
      </c>
    </row>
    <row r="40" spans="2:19" ht="17.100000000000001" customHeight="1" thickBot="1" x14ac:dyDescent="0.25">
      <c r="B40" s="34" t="s">
        <v>2</v>
      </c>
      <c r="C40" s="18">
        <f t="shared" si="0"/>
        <v>-0.19672131147540983</v>
      </c>
    </row>
    <row r="41" spans="2:19" ht="17.100000000000001" customHeight="1" thickBot="1" x14ac:dyDescent="0.25">
      <c r="B41" s="34" t="s">
        <v>55</v>
      </c>
      <c r="C41" s="18">
        <f t="shared" si="0"/>
        <v>-0.29638773388773387</v>
      </c>
    </row>
    <row r="42" spans="2:19" ht="17.100000000000001" customHeight="1" thickBot="1" x14ac:dyDescent="0.25">
      <c r="B42" s="34" t="s">
        <v>56</v>
      </c>
      <c r="C42" s="18">
        <f t="shared" si="0"/>
        <v>0.20170940170940171</v>
      </c>
    </row>
    <row r="43" spans="2:19" ht="17.100000000000001" customHeight="1" thickBot="1" x14ac:dyDescent="0.25">
      <c r="B43" s="34" t="s">
        <v>57</v>
      </c>
      <c r="C43" s="18">
        <f t="shared" si="0"/>
        <v>-0.19097222222222221</v>
      </c>
    </row>
    <row r="44" spans="2:19" ht="17.100000000000001" customHeight="1" thickBot="1" x14ac:dyDescent="0.25">
      <c r="B44" s="34" t="s">
        <v>23</v>
      </c>
      <c r="C44" s="18">
        <f t="shared" si="0"/>
        <v>7.5471698113207544E-2</v>
      </c>
    </row>
    <row r="45" spans="2:19" ht="17.100000000000001" customHeight="1" thickBot="1" x14ac:dyDescent="0.25">
      <c r="B45" s="34" t="s">
        <v>18</v>
      </c>
      <c r="C45" s="18">
        <f t="shared" si="0"/>
        <v>-0.10714285714285714</v>
      </c>
    </row>
    <row r="46" spans="2:19" ht="17.100000000000001" customHeight="1" thickBot="1" x14ac:dyDescent="0.25">
      <c r="B46" s="35" t="s">
        <v>9</v>
      </c>
      <c r="C46" s="42">
        <f t="shared" si="0"/>
        <v>-9.5524747659005232E-2</v>
      </c>
    </row>
    <row r="48" spans="2:19" x14ac:dyDescent="0.2">
      <c r="S48" s="59"/>
    </row>
  </sheetData>
  <phoneticPr fontId="0" type="noConversion"/>
  <pageMargins left="0.78740157480314965" right="0.78740157480314965" top="0.98425196850393704" bottom="0.98425196850393704" header="0" footer="0"/>
  <pageSetup paperSize="9"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M45"/>
  <sheetViews>
    <sheetView zoomScaleNormal="100" workbookViewId="0"/>
  </sheetViews>
  <sheetFormatPr baseColWidth="10" defaultColWidth="11.42578125" defaultRowHeight="12.75" x14ac:dyDescent="0.2"/>
  <cols>
    <col min="1" max="1" width="11.42578125" style="12"/>
    <col min="2" max="2" width="32.5703125" style="12" customWidth="1"/>
    <col min="3" max="4" width="13.140625" style="12" customWidth="1"/>
    <col min="5" max="41" width="12.28515625" style="12" customWidth="1"/>
    <col min="42" max="16384" width="11.42578125" style="12"/>
  </cols>
  <sheetData>
    <row r="2" spans="2:4" ht="40.5" customHeight="1" x14ac:dyDescent="0.2">
      <c r="B2" s="45"/>
    </row>
    <row r="3" spans="2:4" ht="27.95" customHeight="1" x14ac:dyDescent="0.2">
      <c r="B3" s="10"/>
    </row>
    <row r="5" spans="2:4" ht="39" customHeight="1" x14ac:dyDescent="0.2">
      <c r="C5" s="19">
        <v>2024</v>
      </c>
      <c r="D5" s="19">
        <v>2025</v>
      </c>
    </row>
    <row r="6" spans="2:4" ht="17.100000000000001" customHeight="1" thickBot="1" x14ac:dyDescent="0.25">
      <c r="B6" s="34" t="s">
        <v>24</v>
      </c>
      <c r="C6" s="21">
        <v>4089</v>
      </c>
      <c r="D6" s="21">
        <v>4027</v>
      </c>
    </row>
    <row r="7" spans="2:4" ht="17.100000000000001" customHeight="1" thickBot="1" x14ac:dyDescent="0.25">
      <c r="B7" s="34" t="s">
        <v>25</v>
      </c>
      <c r="C7" s="21">
        <v>473</v>
      </c>
      <c r="D7" s="21">
        <v>509</v>
      </c>
    </row>
    <row r="8" spans="2:4" ht="17.100000000000001" customHeight="1" thickBot="1" x14ac:dyDescent="0.25">
      <c r="B8" s="34" t="s">
        <v>54</v>
      </c>
      <c r="C8" s="21">
        <v>521</v>
      </c>
      <c r="D8" s="21">
        <v>462</v>
      </c>
    </row>
    <row r="9" spans="2:4" ht="17.100000000000001" customHeight="1" thickBot="1" x14ac:dyDescent="0.25">
      <c r="B9" s="34" t="s">
        <v>19</v>
      </c>
      <c r="C9" s="21">
        <v>1202</v>
      </c>
      <c r="D9" s="21">
        <v>932</v>
      </c>
    </row>
    <row r="10" spans="2:4" ht="17.100000000000001" customHeight="1" thickBot="1" x14ac:dyDescent="0.25">
      <c r="B10" s="34" t="s">
        <v>0</v>
      </c>
      <c r="C10" s="21">
        <v>440</v>
      </c>
      <c r="D10" s="21">
        <v>361</v>
      </c>
    </row>
    <row r="11" spans="2:4" ht="17.100000000000001" customHeight="1" thickBot="1" x14ac:dyDescent="0.25">
      <c r="B11" s="34" t="s">
        <v>1</v>
      </c>
      <c r="C11" s="21">
        <v>190</v>
      </c>
      <c r="D11" s="21">
        <v>203</v>
      </c>
    </row>
    <row r="12" spans="2:4" ht="17.100000000000001" customHeight="1" thickBot="1" x14ac:dyDescent="0.25">
      <c r="B12" s="34" t="s">
        <v>26</v>
      </c>
      <c r="C12" s="21">
        <v>1143</v>
      </c>
      <c r="D12" s="21">
        <v>1058</v>
      </c>
    </row>
    <row r="13" spans="2:4" ht="17.100000000000001" customHeight="1" thickBot="1" x14ac:dyDescent="0.25">
      <c r="B13" s="34" t="s">
        <v>21</v>
      </c>
      <c r="C13" s="21">
        <v>622</v>
      </c>
      <c r="D13" s="21">
        <v>500</v>
      </c>
    </row>
    <row r="14" spans="2:4" ht="17.100000000000001" customHeight="1" thickBot="1" x14ac:dyDescent="0.25">
      <c r="B14" s="34" t="s">
        <v>12</v>
      </c>
      <c r="C14" s="21">
        <v>4985</v>
      </c>
      <c r="D14" s="21">
        <v>6049</v>
      </c>
    </row>
    <row r="15" spans="2:4" ht="17.100000000000001" customHeight="1" thickBot="1" x14ac:dyDescent="0.25">
      <c r="B15" s="34" t="s">
        <v>20</v>
      </c>
      <c r="C15" s="21">
        <v>4042</v>
      </c>
      <c r="D15" s="21">
        <v>3675</v>
      </c>
    </row>
    <row r="16" spans="2:4" ht="17.100000000000001" customHeight="1" thickBot="1" x14ac:dyDescent="0.25">
      <c r="B16" s="34" t="s">
        <v>8</v>
      </c>
      <c r="C16" s="21">
        <v>180</v>
      </c>
      <c r="D16" s="21">
        <v>161</v>
      </c>
    </row>
    <row r="17" spans="2:13" ht="17.100000000000001" customHeight="1" thickBot="1" x14ac:dyDescent="0.25">
      <c r="B17" s="34" t="s">
        <v>2</v>
      </c>
      <c r="C17" s="21">
        <v>939</v>
      </c>
      <c r="D17" s="21">
        <v>693</v>
      </c>
    </row>
    <row r="18" spans="2:13" ht="17.100000000000001" customHeight="1" thickBot="1" x14ac:dyDescent="0.25">
      <c r="B18" s="34" t="s">
        <v>55</v>
      </c>
      <c r="C18" s="21">
        <v>4191</v>
      </c>
      <c r="D18" s="21">
        <v>2918</v>
      </c>
    </row>
    <row r="19" spans="2:13" ht="17.100000000000001" customHeight="1" thickBot="1" x14ac:dyDescent="0.25">
      <c r="B19" s="34" t="s">
        <v>56</v>
      </c>
      <c r="C19" s="21">
        <v>413</v>
      </c>
      <c r="D19" s="21">
        <v>559</v>
      </c>
    </row>
    <row r="20" spans="2:13" ht="17.100000000000001" customHeight="1" thickBot="1" x14ac:dyDescent="0.25">
      <c r="B20" s="34" t="s">
        <v>57</v>
      </c>
      <c r="C20" s="21">
        <v>84</v>
      </c>
      <c r="D20" s="21">
        <v>112</v>
      </c>
    </row>
    <row r="21" spans="2:13" ht="17.100000000000001" customHeight="1" thickBot="1" x14ac:dyDescent="0.25">
      <c r="B21" s="34" t="s">
        <v>23</v>
      </c>
      <c r="C21" s="21">
        <v>724</v>
      </c>
      <c r="D21" s="21">
        <v>778</v>
      </c>
    </row>
    <row r="22" spans="2:13" ht="17.100000000000001" customHeight="1" thickBot="1" x14ac:dyDescent="0.25">
      <c r="B22" s="34" t="s">
        <v>3</v>
      </c>
      <c r="C22" s="21">
        <v>68</v>
      </c>
      <c r="D22" s="21">
        <v>78</v>
      </c>
    </row>
    <row r="23" spans="2:13" ht="17.100000000000001" customHeight="1" thickBot="1" x14ac:dyDescent="0.25">
      <c r="B23" s="35" t="s">
        <v>9</v>
      </c>
      <c r="C23" s="36">
        <v>24306</v>
      </c>
      <c r="D23" s="36">
        <v>23075</v>
      </c>
    </row>
    <row r="24" spans="2:13" ht="27" customHeight="1" x14ac:dyDescent="0.2">
      <c r="C24" s="49"/>
      <c r="D24" s="49"/>
      <c r="E24" s="49"/>
      <c r="F24" s="49"/>
      <c r="G24" s="49"/>
      <c r="H24" s="49"/>
      <c r="I24" s="49"/>
      <c r="J24" s="49"/>
      <c r="K24" s="49"/>
      <c r="L24" s="49"/>
    </row>
    <row r="25" spans="2:13" ht="49.5" customHeight="1" x14ac:dyDescent="0.2">
      <c r="B25" s="37"/>
      <c r="C25" s="50"/>
      <c r="D25" s="50"/>
      <c r="E25" s="50"/>
      <c r="F25" s="50"/>
      <c r="G25" s="50"/>
      <c r="H25" s="50"/>
      <c r="I25" s="50"/>
      <c r="J25" s="50"/>
      <c r="K25" s="50"/>
      <c r="L25" s="50"/>
      <c r="M25" s="50"/>
    </row>
    <row r="27" spans="2:13" ht="39" customHeight="1" x14ac:dyDescent="0.2">
      <c r="C27" s="20" t="s">
        <v>130</v>
      </c>
    </row>
    <row r="28" spans="2:13" ht="17.100000000000001" customHeight="1" thickBot="1" x14ac:dyDescent="0.25">
      <c r="B28" s="34" t="s">
        <v>24</v>
      </c>
      <c r="C28" s="18">
        <f>+(D6-C6)/C6</f>
        <v>-1.516263145023233E-2</v>
      </c>
    </row>
    <row r="29" spans="2:13" ht="17.100000000000001" customHeight="1" thickBot="1" x14ac:dyDescent="0.25">
      <c r="B29" s="34" t="s">
        <v>25</v>
      </c>
      <c r="C29" s="18">
        <f t="shared" ref="C29:C45" si="0">+(D7-C7)/C7</f>
        <v>7.6109936575052856E-2</v>
      </c>
    </row>
    <row r="30" spans="2:13" ht="17.100000000000001" customHeight="1" thickBot="1" x14ac:dyDescent="0.25">
      <c r="B30" s="34" t="s">
        <v>54</v>
      </c>
      <c r="C30" s="18">
        <f t="shared" si="0"/>
        <v>-0.11324376199616124</v>
      </c>
    </row>
    <row r="31" spans="2:13" ht="17.100000000000001" customHeight="1" thickBot="1" x14ac:dyDescent="0.25">
      <c r="B31" s="34" t="s">
        <v>19</v>
      </c>
      <c r="C31" s="18">
        <f t="shared" si="0"/>
        <v>-0.22462562396006655</v>
      </c>
    </row>
    <row r="32" spans="2:13" ht="17.100000000000001" customHeight="1" thickBot="1" x14ac:dyDescent="0.25">
      <c r="B32" s="34" t="s">
        <v>0</v>
      </c>
      <c r="C32" s="18">
        <f t="shared" si="0"/>
        <v>-0.17954545454545454</v>
      </c>
    </row>
    <row r="33" spans="2:3" ht="17.100000000000001" customHeight="1" thickBot="1" x14ac:dyDescent="0.25">
      <c r="B33" s="34" t="s">
        <v>1</v>
      </c>
      <c r="C33" s="18">
        <f t="shared" si="0"/>
        <v>6.8421052631578952E-2</v>
      </c>
    </row>
    <row r="34" spans="2:3" ht="17.100000000000001" customHeight="1" thickBot="1" x14ac:dyDescent="0.25">
      <c r="B34" s="34" t="s">
        <v>26</v>
      </c>
      <c r="C34" s="18">
        <f t="shared" si="0"/>
        <v>-7.4365704286964124E-2</v>
      </c>
    </row>
    <row r="35" spans="2:3" ht="17.100000000000001" customHeight="1" thickBot="1" x14ac:dyDescent="0.25">
      <c r="B35" s="34" t="s">
        <v>21</v>
      </c>
      <c r="C35" s="18">
        <f t="shared" si="0"/>
        <v>-0.19614147909967847</v>
      </c>
    </row>
    <row r="36" spans="2:3" ht="17.100000000000001" customHeight="1" thickBot="1" x14ac:dyDescent="0.25">
      <c r="B36" s="34" t="s">
        <v>12</v>
      </c>
      <c r="C36" s="18">
        <f t="shared" si="0"/>
        <v>0.21344032096288867</v>
      </c>
    </row>
    <row r="37" spans="2:3" ht="17.100000000000001" customHeight="1" thickBot="1" x14ac:dyDescent="0.25">
      <c r="B37" s="34" t="s">
        <v>20</v>
      </c>
      <c r="C37" s="18">
        <f t="shared" si="0"/>
        <v>-9.0796635329045028E-2</v>
      </c>
    </row>
    <row r="38" spans="2:3" ht="17.100000000000001" customHeight="1" thickBot="1" x14ac:dyDescent="0.25">
      <c r="B38" s="34" t="s">
        <v>8</v>
      </c>
      <c r="C38" s="18">
        <f t="shared" si="0"/>
        <v>-0.10555555555555556</v>
      </c>
    </row>
    <row r="39" spans="2:3" ht="17.100000000000001" customHeight="1" thickBot="1" x14ac:dyDescent="0.25">
      <c r="B39" s="34" t="s">
        <v>2</v>
      </c>
      <c r="C39" s="18">
        <f t="shared" si="0"/>
        <v>-0.26198083067092653</v>
      </c>
    </row>
    <row r="40" spans="2:3" ht="17.100000000000001" customHeight="1" thickBot="1" x14ac:dyDescent="0.25">
      <c r="B40" s="34" t="s">
        <v>55</v>
      </c>
      <c r="C40" s="18">
        <f t="shared" si="0"/>
        <v>-0.30374612264376044</v>
      </c>
    </row>
    <row r="41" spans="2:3" ht="17.100000000000001" customHeight="1" thickBot="1" x14ac:dyDescent="0.25">
      <c r="B41" s="34" t="s">
        <v>56</v>
      </c>
      <c r="C41" s="18">
        <f t="shared" si="0"/>
        <v>0.35351089588377727</v>
      </c>
    </row>
    <row r="42" spans="2:3" ht="17.100000000000001" customHeight="1" thickBot="1" x14ac:dyDescent="0.25">
      <c r="B42" s="34" t="s">
        <v>57</v>
      </c>
      <c r="C42" s="18">
        <f t="shared" si="0"/>
        <v>0.33333333333333331</v>
      </c>
    </row>
    <row r="43" spans="2:3" ht="17.100000000000001" customHeight="1" thickBot="1" x14ac:dyDescent="0.25">
      <c r="B43" s="34" t="s">
        <v>23</v>
      </c>
      <c r="C43" s="18">
        <f t="shared" si="0"/>
        <v>7.4585635359116026E-2</v>
      </c>
    </row>
    <row r="44" spans="2:3" ht="17.100000000000001" customHeight="1" thickBot="1" x14ac:dyDescent="0.25">
      <c r="B44" s="34" t="s">
        <v>18</v>
      </c>
      <c r="C44" s="18">
        <f t="shared" si="0"/>
        <v>0.14705882352941177</v>
      </c>
    </row>
    <row r="45" spans="2:3" ht="17.100000000000001" customHeight="1" thickBot="1" x14ac:dyDescent="0.25">
      <c r="B45" s="35" t="s">
        <v>9</v>
      </c>
      <c r="C45" s="42">
        <f t="shared" si="0"/>
        <v>-5.0645931045832301E-2</v>
      </c>
    </row>
  </sheetData>
  <pageMargins left="0.7" right="0.7" top="0.75" bottom="0.75" header="0.3" footer="0.3"/>
  <pageSetup paperSize="9" scale="57" fitToWidth="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P89"/>
  <sheetViews>
    <sheetView topLeftCell="A2" zoomScaleNormal="100" workbookViewId="0">
      <selection activeCell="U25" sqref="U25"/>
    </sheetView>
  </sheetViews>
  <sheetFormatPr baseColWidth="10" defaultColWidth="11.42578125" defaultRowHeight="12.75" x14ac:dyDescent="0.2"/>
  <cols>
    <col min="1" max="1" width="11.42578125" style="12"/>
    <col min="2" max="2" width="32" style="12" customWidth="1"/>
    <col min="3" max="12" width="13.140625" style="12" customWidth="1"/>
    <col min="13" max="13" width="12.28515625" style="12" customWidth="1"/>
    <col min="14" max="14" width="0.28515625" style="12" hidden="1" customWidth="1"/>
    <col min="15" max="15" width="12.140625" style="12" hidden="1" customWidth="1"/>
    <col min="16" max="16" width="17.28515625" style="12" hidden="1" customWidth="1"/>
    <col min="17" max="23" width="13.140625" style="12" customWidth="1"/>
    <col min="24" max="53" width="12.28515625" style="12" customWidth="1"/>
    <col min="54" max="16384" width="11.42578125" style="12"/>
  </cols>
  <sheetData>
    <row r="2" spans="2:4" ht="40.5" customHeight="1" x14ac:dyDescent="0.2">
      <c r="B2" s="10"/>
      <c r="C2" s="32"/>
    </row>
    <row r="3" spans="2:4" ht="27.95" customHeight="1" x14ac:dyDescent="0.2">
      <c r="B3" s="33"/>
      <c r="C3" s="32"/>
    </row>
    <row r="4" spans="2:4" ht="15" x14ac:dyDescent="0.2">
      <c r="B4" s="33"/>
      <c r="C4" s="32"/>
    </row>
    <row r="6" spans="2:4" ht="39" customHeight="1" x14ac:dyDescent="0.2">
      <c r="C6" s="19">
        <v>2024</v>
      </c>
      <c r="D6" s="19">
        <v>2025</v>
      </c>
    </row>
    <row r="7" spans="2:4" ht="17.100000000000001" customHeight="1" thickBot="1" x14ac:dyDescent="0.25">
      <c r="B7" s="34" t="s">
        <v>24</v>
      </c>
      <c r="C7" s="21">
        <v>4027</v>
      </c>
      <c r="D7" s="21">
        <v>3782</v>
      </c>
    </row>
    <row r="8" spans="2:4" ht="17.100000000000001" customHeight="1" thickBot="1" x14ac:dyDescent="0.25">
      <c r="B8" s="34" t="s">
        <v>25</v>
      </c>
      <c r="C8" s="21">
        <v>638</v>
      </c>
      <c r="D8" s="21">
        <v>631</v>
      </c>
    </row>
    <row r="9" spans="2:4" ht="17.100000000000001" customHeight="1" thickBot="1" x14ac:dyDescent="0.25">
      <c r="B9" s="34" t="s">
        <v>54</v>
      </c>
      <c r="C9" s="21">
        <v>704</v>
      </c>
      <c r="D9" s="21">
        <v>603</v>
      </c>
    </row>
    <row r="10" spans="2:4" ht="17.100000000000001" customHeight="1" thickBot="1" x14ac:dyDescent="0.25">
      <c r="B10" s="34" t="s">
        <v>19</v>
      </c>
      <c r="C10" s="21">
        <v>880</v>
      </c>
      <c r="D10" s="21">
        <v>851</v>
      </c>
    </row>
    <row r="11" spans="2:4" ht="17.100000000000001" customHeight="1" thickBot="1" x14ac:dyDescent="0.25">
      <c r="B11" s="34" t="s">
        <v>0</v>
      </c>
      <c r="C11" s="21">
        <v>1732</v>
      </c>
      <c r="D11" s="21">
        <v>1426</v>
      </c>
    </row>
    <row r="12" spans="2:4" ht="17.100000000000001" customHeight="1" thickBot="1" x14ac:dyDescent="0.25">
      <c r="B12" s="34" t="s">
        <v>1</v>
      </c>
      <c r="C12" s="21">
        <v>257</v>
      </c>
      <c r="D12" s="21">
        <v>191</v>
      </c>
    </row>
    <row r="13" spans="2:4" ht="17.100000000000001" customHeight="1" thickBot="1" x14ac:dyDescent="0.25">
      <c r="B13" s="34" t="s">
        <v>26</v>
      </c>
      <c r="C13" s="21">
        <v>1122</v>
      </c>
      <c r="D13" s="21">
        <v>875</v>
      </c>
    </row>
    <row r="14" spans="2:4" ht="17.100000000000001" customHeight="1" thickBot="1" x14ac:dyDescent="0.25">
      <c r="B14" s="34" t="s">
        <v>21</v>
      </c>
      <c r="C14" s="21">
        <v>857</v>
      </c>
      <c r="D14" s="21">
        <v>740</v>
      </c>
    </row>
    <row r="15" spans="2:4" ht="17.100000000000001" customHeight="1" thickBot="1" x14ac:dyDescent="0.25">
      <c r="B15" s="34" t="s">
        <v>12</v>
      </c>
      <c r="C15" s="21">
        <v>7381</v>
      </c>
      <c r="D15" s="21">
        <v>6814</v>
      </c>
    </row>
    <row r="16" spans="2:4" ht="17.100000000000001" customHeight="1" thickBot="1" x14ac:dyDescent="0.25">
      <c r="B16" s="34" t="s">
        <v>20</v>
      </c>
      <c r="C16" s="21">
        <v>3610</v>
      </c>
      <c r="D16" s="21">
        <v>2992</v>
      </c>
    </row>
    <row r="17" spans="2:9" ht="17.100000000000001" customHeight="1" thickBot="1" x14ac:dyDescent="0.25">
      <c r="B17" s="34" t="s">
        <v>8</v>
      </c>
      <c r="C17" s="21">
        <v>269</v>
      </c>
      <c r="D17" s="21">
        <v>261</v>
      </c>
    </row>
    <row r="18" spans="2:9" ht="17.100000000000001" customHeight="1" thickBot="1" x14ac:dyDescent="0.25">
      <c r="B18" s="34" t="s">
        <v>2</v>
      </c>
      <c r="C18" s="21">
        <v>1191</v>
      </c>
      <c r="D18" s="21">
        <v>1046</v>
      </c>
    </row>
    <row r="19" spans="2:9" ht="17.100000000000001" customHeight="1" thickBot="1" x14ac:dyDescent="0.25">
      <c r="B19" s="34" t="s">
        <v>55</v>
      </c>
      <c r="C19" s="21">
        <v>2756</v>
      </c>
      <c r="D19" s="21">
        <v>2267</v>
      </c>
    </row>
    <row r="20" spans="2:9" ht="17.100000000000001" customHeight="1" thickBot="1" x14ac:dyDescent="0.25">
      <c r="B20" s="34" t="s">
        <v>56</v>
      </c>
      <c r="C20" s="21">
        <v>1203</v>
      </c>
      <c r="D20" s="21">
        <v>780</v>
      </c>
    </row>
    <row r="21" spans="2:9" ht="17.100000000000001" customHeight="1" thickBot="1" x14ac:dyDescent="0.25">
      <c r="B21" s="34" t="s">
        <v>57</v>
      </c>
      <c r="C21" s="21">
        <v>156</v>
      </c>
      <c r="D21" s="21">
        <v>167</v>
      </c>
    </row>
    <row r="22" spans="2:9" ht="17.100000000000001" customHeight="1" thickBot="1" x14ac:dyDescent="0.25">
      <c r="B22" s="34" t="s">
        <v>23</v>
      </c>
      <c r="C22" s="21">
        <v>608</v>
      </c>
      <c r="D22" s="21">
        <v>974</v>
      </c>
    </row>
    <row r="23" spans="2:9" ht="17.100000000000001" customHeight="1" thickBot="1" x14ac:dyDescent="0.25">
      <c r="B23" s="34" t="s">
        <v>3</v>
      </c>
      <c r="C23" s="21">
        <v>173</v>
      </c>
      <c r="D23" s="21">
        <v>140</v>
      </c>
    </row>
    <row r="24" spans="2:9" ht="17.100000000000001" customHeight="1" thickBot="1" x14ac:dyDescent="0.25">
      <c r="B24" s="35" t="s">
        <v>9</v>
      </c>
      <c r="C24" s="36">
        <v>27564</v>
      </c>
      <c r="D24" s="36">
        <v>24540</v>
      </c>
    </row>
    <row r="25" spans="2:9" x14ac:dyDescent="0.2">
      <c r="I25" s="13"/>
    </row>
    <row r="26" spans="2:9" ht="39" customHeight="1" x14ac:dyDescent="0.2">
      <c r="B26" s="111"/>
      <c r="C26" s="111"/>
      <c r="D26" s="111"/>
      <c r="E26" s="111"/>
      <c r="F26" s="110"/>
    </row>
    <row r="27" spans="2:9" ht="15" customHeight="1" x14ac:dyDescent="0.2"/>
    <row r="28" spans="2:9" ht="15" customHeight="1" x14ac:dyDescent="0.2">
      <c r="B28" s="33"/>
    </row>
    <row r="29" spans="2:9" ht="15" customHeight="1" x14ac:dyDescent="0.2"/>
    <row r="30" spans="2:9" ht="39" customHeight="1" x14ac:dyDescent="0.2">
      <c r="C30" s="20" t="s">
        <v>130</v>
      </c>
    </row>
    <row r="31" spans="2:9" ht="17.100000000000001" customHeight="1" thickBot="1" x14ac:dyDescent="0.25">
      <c r="B31" s="34" t="s">
        <v>24</v>
      </c>
      <c r="C31" s="18">
        <f>+(D7-C7)/C7</f>
        <v>-6.08393344921778E-2</v>
      </c>
    </row>
    <row r="32" spans="2:9" ht="17.100000000000001" customHeight="1" thickBot="1" x14ac:dyDescent="0.25">
      <c r="B32" s="34" t="s">
        <v>25</v>
      </c>
      <c r="C32" s="18">
        <f t="shared" ref="C32:C48" si="0">+(D8-C8)/C8</f>
        <v>-1.0971786833855799E-2</v>
      </c>
    </row>
    <row r="33" spans="2:3" ht="17.100000000000001" customHeight="1" thickBot="1" x14ac:dyDescent="0.25">
      <c r="B33" s="34" t="s">
        <v>54</v>
      </c>
      <c r="C33" s="18">
        <f t="shared" si="0"/>
        <v>-0.14346590909090909</v>
      </c>
    </row>
    <row r="34" spans="2:3" ht="17.100000000000001" customHeight="1" thickBot="1" x14ac:dyDescent="0.25">
      <c r="B34" s="34" t="s">
        <v>19</v>
      </c>
      <c r="C34" s="18">
        <f t="shared" si="0"/>
        <v>-3.2954545454545452E-2</v>
      </c>
    </row>
    <row r="35" spans="2:3" ht="17.100000000000001" customHeight="1" thickBot="1" x14ac:dyDescent="0.25">
      <c r="B35" s="34" t="s">
        <v>0</v>
      </c>
      <c r="C35" s="18">
        <f t="shared" si="0"/>
        <v>-0.17667436489607391</v>
      </c>
    </row>
    <row r="36" spans="2:3" ht="17.100000000000001" customHeight="1" thickBot="1" x14ac:dyDescent="0.25">
      <c r="B36" s="34" t="s">
        <v>1</v>
      </c>
      <c r="C36" s="18">
        <f t="shared" si="0"/>
        <v>-0.25680933852140075</v>
      </c>
    </row>
    <row r="37" spans="2:3" ht="17.100000000000001" customHeight="1" thickBot="1" x14ac:dyDescent="0.25">
      <c r="B37" s="34" t="s">
        <v>26</v>
      </c>
      <c r="C37" s="18">
        <f t="shared" si="0"/>
        <v>-0.22014260249554368</v>
      </c>
    </row>
    <row r="38" spans="2:3" ht="17.100000000000001" customHeight="1" thickBot="1" x14ac:dyDescent="0.25">
      <c r="B38" s="34" t="s">
        <v>21</v>
      </c>
      <c r="C38" s="18">
        <f t="shared" si="0"/>
        <v>-0.13652275379229872</v>
      </c>
    </row>
    <row r="39" spans="2:3" ht="17.100000000000001" customHeight="1" thickBot="1" x14ac:dyDescent="0.25">
      <c r="B39" s="34" t="s">
        <v>12</v>
      </c>
      <c r="C39" s="18">
        <f t="shared" si="0"/>
        <v>-7.681885923316624E-2</v>
      </c>
    </row>
    <row r="40" spans="2:3" ht="17.100000000000001" customHeight="1" thickBot="1" x14ac:dyDescent="0.25">
      <c r="B40" s="34" t="s">
        <v>20</v>
      </c>
      <c r="C40" s="18">
        <f t="shared" si="0"/>
        <v>-0.17119113573407202</v>
      </c>
    </row>
    <row r="41" spans="2:3" ht="17.100000000000001" customHeight="1" thickBot="1" x14ac:dyDescent="0.25">
      <c r="B41" s="34" t="s">
        <v>8</v>
      </c>
      <c r="C41" s="18">
        <f t="shared" si="0"/>
        <v>-2.9739776951672861E-2</v>
      </c>
    </row>
    <row r="42" spans="2:3" ht="17.100000000000001" customHeight="1" thickBot="1" x14ac:dyDescent="0.25">
      <c r="B42" s="34" t="s">
        <v>2</v>
      </c>
      <c r="C42" s="18">
        <f t="shared" si="0"/>
        <v>-0.12174643157010916</v>
      </c>
    </row>
    <row r="43" spans="2:3" ht="17.100000000000001" customHeight="1" thickBot="1" x14ac:dyDescent="0.25">
      <c r="B43" s="34" t="s">
        <v>55</v>
      </c>
      <c r="C43" s="18">
        <f t="shared" si="0"/>
        <v>-0.17743105950653121</v>
      </c>
    </row>
    <row r="44" spans="2:3" ht="17.100000000000001" customHeight="1" thickBot="1" x14ac:dyDescent="0.25">
      <c r="B44" s="34" t="s">
        <v>56</v>
      </c>
      <c r="C44" s="18">
        <f t="shared" si="0"/>
        <v>-0.35162094763092272</v>
      </c>
    </row>
    <row r="45" spans="2:3" ht="17.100000000000001" customHeight="1" thickBot="1" x14ac:dyDescent="0.25">
      <c r="B45" s="34" t="s">
        <v>57</v>
      </c>
      <c r="C45" s="18">
        <f t="shared" si="0"/>
        <v>7.0512820512820512E-2</v>
      </c>
    </row>
    <row r="46" spans="2:3" ht="17.100000000000001" customHeight="1" thickBot="1" x14ac:dyDescent="0.25">
      <c r="B46" s="34" t="s">
        <v>23</v>
      </c>
      <c r="C46" s="18">
        <f t="shared" si="0"/>
        <v>0.60197368421052633</v>
      </c>
    </row>
    <row r="47" spans="2:3" ht="17.100000000000001" customHeight="1" thickBot="1" x14ac:dyDescent="0.25">
      <c r="B47" s="34" t="s">
        <v>3</v>
      </c>
      <c r="C47" s="18">
        <f t="shared" si="0"/>
        <v>-0.19075144508670519</v>
      </c>
    </row>
    <row r="48" spans="2:3" ht="17.100000000000001" customHeight="1" thickBot="1" x14ac:dyDescent="0.25">
      <c r="B48" s="35" t="s">
        <v>9</v>
      </c>
      <c r="C48" s="42">
        <f t="shared" si="0"/>
        <v>-0.10970831519373095</v>
      </c>
    </row>
    <row r="49" spans="2:16" ht="15.75" customHeight="1" x14ac:dyDescent="0.2"/>
    <row r="50" spans="2:16" ht="15" customHeight="1" x14ac:dyDescent="0.2"/>
    <row r="51" spans="2:16" ht="15" customHeight="1" x14ac:dyDescent="0.2"/>
    <row r="52" spans="2:16" ht="15" customHeight="1" x14ac:dyDescent="0.2"/>
    <row r="53" spans="2:16" ht="15" customHeight="1" x14ac:dyDescent="0.2"/>
    <row r="54" spans="2:16" ht="39" customHeight="1" x14ac:dyDescent="0.2">
      <c r="C54" s="19">
        <v>2024</v>
      </c>
      <c r="D54" s="19">
        <v>2025</v>
      </c>
      <c r="O54" s="12">
        <v>2023</v>
      </c>
      <c r="P54" s="71">
        <v>45658</v>
      </c>
    </row>
    <row r="55" spans="2:16" ht="17.100000000000001" customHeight="1" thickBot="1" x14ac:dyDescent="0.25">
      <c r="B55" s="34" t="s">
        <v>24</v>
      </c>
      <c r="C55" s="62">
        <f>+C7/O55*100000</f>
        <v>46.048439024239642</v>
      </c>
      <c r="D55" s="62">
        <f>+D7/P55*100000</f>
        <v>42.798360987992581</v>
      </c>
      <c r="N55" s="12">
        <v>8635689</v>
      </c>
      <c r="O55" s="12">
        <v>8745139</v>
      </c>
      <c r="P55" s="12">
        <v>8836787</v>
      </c>
    </row>
    <row r="56" spans="2:16" ht="17.100000000000001" customHeight="1" thickBot="1" x14ac:dyDescent="0.25">
      <c r="B56" s="34" t="s">
        <v>25</v>
      </c>
      <c r="C56" s="62">
        <f t="shared" ref="C56:C72" si="1">+C8/O56*100000</f>
        <v>47.28279558417227</v>
      </c>
      <c r="D56" s="62">
        <f t="shared" ref="D56:D72" si="2">+D8/P56*100000</f>
        <v>46.437623453428436</v>
      </c>
      <c r="N56" s="12">
        <v>1329391</v>
      </c>
      <c r="O56" s="12">
        <v>1349328</v>
      </c>
      <c r="P56" s="12">
        <v>1358812</v>
      </c>
    </row>
    <row r="57" spans="2:16" ht="17.100000000000001" customHeight="1" thickBot="1" x14ac:dyDescent="0.25">
      <c r="B57" s="34" t="s">
        <v>54</v>
      </c>
      <c r="C57" s="62">
        <f t="shared" si="1"/>
        <v>69.9380591195156</v>
      </c>
      <c r="D57" s="62">
        <f t="shared" si="2"/>
        <v>59.49509091501082</v>
      </c>
      <c r="N57" s="12">
        <v>1018784</v>
      </c>
      <c r="O57" s="12">
        <v>1006605</v>
      </c>
      <c r="P57" s="12">
        <v>1013529</v>
      </c>
    </row>
    <row r="58" spans="2:16" ht="17.100000000000001" customHeight="1" thickBot="1" x14ac:dyDescent="0.25">
      <c r="B58" s="34" t="s">
        <v>19</v>
      </c>
      <c r="C58" s="62">
        <f t="shared" si="1"/>
        <v>72.924591000774001</v>
      </c>
      <c r="D58" s="62">
        <f t="shared" si="2"/>
        <v>68.768788182435273</v>
      </c>
      <c r="N58" s="12">
        <v>1171543</v>
      </c>
      <c r="O58" s="12">
        <v>1206726</v>
      </c>
      <c r="P58" s="12">
        <v>1237480</v>
      </c>
    </row>
    <row r="59" spans="2:16" ht="17.100000000000001" customHeight="1" thickBot="1" x14ac:dyDescent="0.25">
      <c r="B59" s="34" t="s">
        <v>0</v>
      </c>
      <c r="C59" s="62">
        <f t="shared" si="1"/>
        <v>78.268194191885414</v>
      </c>
      <c r="D59" s="62">
        <f t="shared" si="2"/>
        <v>63.378453814618467</v>
      </c>
      <c r="N59" s="12">
        <v>2175952</v>
      </c>
      <c r="O59" s="12">
        <v>2212904</v>
      </c>
      <c r="P59" s="12">
        <v>2249976</v>
      </c>
    </row>
    <row r="60" spans="2:16" ht="17.100000000000001" customHeight="1" thickBot="1" x14ac:dyDescent="0.25">
      <c r="B60" s="34" t="s">
        <v>1</v>
      </c>
      <c r="C60" s="62">
        <f t="shared" si="1"/>
        <v>43.668196469502774</v>
      </c>
      <c r="D60" s="62">
        <f t="shared" si="2"/>
        <v>32.156831053733896</v>
      </c>
      <c r="N60" s="12">
        <v>582905</v>
      </c>
      <c r="O60" s="12">
        <v>588529</v>
      </c>
      <c r="P60" s="12">
        <v>593964</v>
      </c>
    </row>
    <row r="61" spans="2:16" ht="17.100000000000001" customHeight="1" thickBot="1" x14ac:dyDescent="0.25">
      <c r="B61" s="34" t="s">
        <v>27</v>
      </c>
      <c r="C61" s="62">
        <f t="shared" si="1"/>
        <v>47.092183578930403</v>
      </c>
      <c r="D61" s="62">
        <f t="shared" si="2"/>
        <v>36.481134042109652</v>
      </c>
      <c r="N61" s="12">
        <v>2394918</v>
      </c>
      <c r="O61" s="12">
        <v>2382561</v>
      </c>
      <c r="P61" s="12">
        <v>2398500</v>
      </c>
    </row>
    <row r="62" spans="2:16" ht="17.100000000000001" customHeight="1" thickBot="1" x14ac:dyDescent="0.25">
      <c r="B62" s="34" t="s">
        <v>21</v>
      </c>
      <c r="C62" s="62">
        <f t="shared" si="1"/>
        <v>41.189546410333435</v>
      </c>
      <c r="D62" s="62">
        <f t="shared" si="2"/>
        <v>34.918277075584861</v>
      </c>
      <c r="N62" s="12">
        <v>2045221</v>
      </c>
      <c r="O62" s="12">
        <v>2080625</v>
      </c>
      <c r="P62" s="12">
        <v>2119234</v>
      </c>
    </row>
    <row r="63" spans="2:16" ht="17.100000000000001" customHeight="1" thickBot="1" x14ac:dyDescent="0.25">
      <c r="B63" s="34" t="s">
        <v>12</v>
      </c>
      <c r="C63" s="62">
        <f t="shared" si="1"/>
        <v>93.44154542011097</v>
      </c>
      <c r="D63" s="62">
        <f t="shared" si="2"/>
        <v>83.645695297169937</v>
      </c>
      <c r="N63" s="12">
        <v>7780479</v>
      </c>
      <c r="O63" s="12">
        <v>7899056</v>
      </c>
      <c r="P63" s="12">
        <v>8146265</v>
      </c>
    </row>
    <row r="64" spans="2:16" ht="17.100000000000001" customHeight="1" thickBot="1" x14ac:dyDescent="0.25">
      <c r="B64" s="34" t="s">
        <v>115</v>
      </c>
      <c r="C64" s="62">
        <f t="shared" si="1"/>
        <v>69.180028856312319</v>
      </c>
      <c r="D64" s="62">
        <f t="shared" si="2"/>
        <v>55.245323765847715</v>
      </c>
      <c r="N64" s="12">
        <v>5057353</v>
      </c>
      <c r="O64" s="12">
        <v>5218269</v>
      </c>
      <c r="P64" s="12">
        <v>5415843</v>
      </c>
    </row>
    <row r="65" spans="2:16" ht="17.100000000000001" customHeight="1" thickBot="1" x14ac:dyDescent="0.25">
      <c r="B65" s="34" t="s">
        <v>8</v>
      </c>
      <c r="C65" s="62">
        <f t="shared" si="1"/>
        <v>25.51443842151939</v>
      </c>
      <c r="D65" s="62">
        <f t="shared" si="2"/>
        <v>24.818426112407504</v>
      </c>
      <c r="N65" s="12">
        <v>1063987</v>
      </c>
      <c r="O65" s="12">
        <v>1054305</v>
      </c>
      <c r="P65" s="12">
        <v>1051638</v>
      </c>
    </row>
    <row r="66" spans="2:16" ht="17.100000000000001" customHeight="1" thickBot="1" x14ac:dyDescent="0.25">
      <c r="B66" s="34" t="s">
        <v>2</v>
      </c>
      <c r="C66" s="62">
        <f t="shared" si="1"/>
        <v>44.115751434595346</v>
      </c>
      <c r="D66" s="62">
        <f t="shared" si="2"/>
        <v>38.552703499118557</v>
      </c>
      <c r="N66" s="12">
        <v>2701819</v>
      </c>
      <c r="O66" s="12">
        <v>2699716</v>
      </c>
      <c r="P66" s="12">
        <v>2713169</v>
      </c>
    </row>
    <row r="67" spans="2:16" ht="17.100000000000001" customHeight="1" thickBot="1" x14ac:dyDescent="0.25">
      <c r="B67" s="34" t="s">
        <v>55</v>
      </c>
      <c r="C67" s="62">
        <f t="shared" si="1"/>
        <v>40.239709526532216</v>
      </c>
      <c r="D67" s="62">
        <f t="shared" si="2"/>
        <v>31.763908549647603</v>
      </c>
      <c r="N67" s="12">
        <v>6779888</v>
      </c>
      <c r="O67" s="12">
        <v>6848956</v>
      </c>
      <c r="P67" s="12">
        <v>7137031</v>
      </c>
    </row>
    <row r="68" spans="2:16" ht="17.100000000000001" customHeight="1" thickBot="1" x14ac:dyDescent="0.25">
      <c r="B68" s="34" t="s">
        <v>56</v>
      </c>
      <c r="C68" s="62">
        <f t="shared" si="1"/>
        <v>77.478640240203106</v>
      </c>
      <c r="D68" s="62">
        <f t="shared" si="2"/>
        <v>49.083213666780352</v>
      </c>
      <c r="N68" s="12">
        <v>1511251</v>
      </c>
      <c r="O68" s="12">
        <v>1552686</v>
      </c>
      <c r="P68" s="12">
        <v>1589138</v>
      </c>
    </row>
    <row r="69" spans="2:16" ht="17.100000000000001" customHeight="1" thickBot="1" x14ac:dyDescent="0.25">
      <c r="B69" s="34" t="s">
        <v>57</v>
      </c>
      <c r="C69" s="62">
        <f t="shared" si="1"/>
        <v>23.207378756322523</v>
      </c>
      <c r="D69" s="62">
        <f t="shared" si="2"/>
        <v>24.433065106071691</v>
      </c>
      <c r="N69" s="12">
        <v>661197</v>
      </c>
      <c r="O69" s="12">
        <v>672200</v>
      </c>
      <c r="P69" s="12">
        <v>683500</v>
      </c>
    </row>
    <row r="70" spans="2:16" ht="17.100000000000001" customHeight="1" thickBot="1" x14ac:dyDescent="0.25">
      <c r="B70" s="34" t="s">
        <v>23</v>
      </c>
      <c r="C70" s="62">
        <f t="shared" si="1"/>
        <v>27.388510069556904</v>
      </c>
      <c r="D70" s="62">
        <f t="shared" si="2"/>
        <v>43.436728206491253</v>
      </c>
      <c r="N70" s="12">
        <v>2220504</v>
      </c>
      <c r="O70" s="12">
        <v>2219909</v>
      </c>
      <c r="P70" s="12">
        <v>2242342</v>
      </c>
    </row>
    <row r="71" spans="2:16" ht="17.100000000000001" customHeight="1" thickBot="1" x14ac:dyDescent="0.25">
      <c r="B71" s="34" t="s">
        <v>3</v>
      </c>
      <c r="C71" s="62">
        <f t="shared" si="1"/>
        <v>53.682861513732576</v>
      </c>
      <c r="D71" s="62">
        <f t="shared" si="2"/>
        <v>42.776042971590599</v>
      </c>
      <c r="N71" s="12">
        <v>319914</v>
      </c>
      <c r="O71" s="12">
        <v>322263</v>
      </c>
      <c r="P71" s="12">
        <v>327286</v>
      </c>
    </row>
    <row r="72" spans="2:16" ht="17.100000000000001" customHeight="1" thickBot="1" x14ac:dyDescent="0.25">
      <c r="B72" s="35" t="s">
        <v>9</v>
      </c>
      <c r="C72" s="63">
        <f t="shared" si="1"/>
        <v>57.353574487039339</v>
      </c>
      <c r="D72" s="63">
        <f t="shared" si="2"/>
        <v>49.964884093074438</v>
      </c>
      <c r="N72" s="12">
        <v>47450795</v>
      </c>
      <c r="O72" s="12">
        <v>48059777</v>
      </c>
      <c r="P72" s="12">
        <v>49114494</v>
      </c>
    </row>
    <row r="73" spans="2:16" ht="15" customHeight="1" thickBot="1" x14ac:dyDescent="0.25">
      <c r="C73" s="62"/>
      <c r="D73" s="62"/>
      <c r="E73" s="62"/>
      <c r="F73" s="62"/>
      <c r="G73" s="62"/>
    </row>
    <row r="74" spans="2:16" ht="15" customHeight="1" thickBot="1" x14ac:dyDescent="0.25">
      <c r="C74" s="62"/>
      <c r="D74" s="62"/>
      <c r="E74" s="62"/>
      <c r="F74" s="62"/>
      <c r="G74" s="62"/>
    </row>
    <row r="75" spans="2:16" ht="15" customHeight="1" x14ac:dyDescent="0.2"/>
    <row r="76" spans="2:16" ht="15" customHeight="1" x14ac:dyDescent="0.2"/>
    <row r="77" spans="2:16" ht="15" customHeight="1" x14ac:dyDescent="0.2"/>
    <row r="78" spans="2:16" ht="15" customHeight="1" x14ac:dyDescent="0.2"/>
    <row r="79" spans="2:16" ht="15" customHeight="1" x14ac:dyDescent="0.2"/>
    <row r="80" spans="2:16"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1">
    <mergeCell ref="B26:F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ColWidth="11.42578125" defaultRowHeight="14.25" x14ac:dyDescent="0.2"/>
  <cols>
    <col min="1" max="1" width="10.7109375" style="22" customWidth="1"/>
    <col min="2" max="2" width="30.85546875" style="22" customWidth="1"/>
    <col min="3" max="3" width="152.42578125" style="22" customWidth="1"/>
    <col min="4" max="16384" width="11.42578125" style="22"/>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27" t="s">
        <v>11</v>
      </c>
      <c r="C4" s="23" t="s">
        <v>30</v>
      </c>
    </row>
    <row r="5" spans="2:6" ht="42.75" customHeight="1" thickTop="1" thickBot="1" x14ac:dyDescent="0.25">
      <c r="B5" s="28" t="s">
        <v>10</v>
      </c>
      <c r="C5" s="25" t="s">
        <v>35</v>
      </c>
    </row>
    <row r="6" spans="2:6" ht="56.25" customHeight="1" thickTop="1" thickBot="1" x14ac:dyDescent="0.25">
      <c r="B6" s="31" t="s">
        <v>50</v>
      </c>
      <c r="C6" s="23" t="s">
        <v>31</v>
      </c>
    </row>
    <row r="7" spans="2:6" ht="49.5" customHeight="1" thickTop="1" thickBot="1" x14ac:dyDescent="0.25">
      <c r="B7" s="27" t="s">
        <v>28</v>
      </c>
      <c r="C7" s="23" t="s">
        <v>32</v>
      </c>
      <c r="F7" s="22" t="s">
        <v>13</v>
      </c>
    </row>
    <row r="8" spans="2:6" ht="49.5" customHeight="1" thickTop="1" thickBot="1" x14ac:dyDescent="0.25">
      <c r="B8" s="29" t="s">
        <v>16</v>
      </c>
      <c r="C8" s="26" t="s">
        <v>36</v>
      </c>
    </row>
    <row r="9" spans="2:6" ht="78" customHeight="1" thickTop="1" thickBot="1" x14ac:dyDescent="0.25">
      <c r="B9" s="27" t="s">
        <v>15</v>
      </c>
      <c r="C9" s="23" t="s">
        <v>37</v>
      </c>
    </row>
    <row r="10" spans="2:6" ht="50.25" customHeight="1" thickTop="1" thickBot="1" x14ac:dyDescent="0.25">
      <c r="B10" s="29" t="s">
        <v>39</v>
      </c>
      <c r="C10" s="26" t="s">
        <v>40</v>
      </c>
    </row>
    <row r="11" spans="2:6" ht="118.5" customHeight="1" thickTop="1" thickBot="1" x14ac:dyDescent="0.25">
      <c r="B11" s="27" t="s">
        <v>41</v>
      </c>
      <c r="C11" s="23" t="s">
        <v>42</v>
      </c>
    </row>
    <row r="12" spans="2:6" ht="60" customHeight="1" thickTop="1" thickBot="1" x14ac:dyDescent="0.25">
      <c r="B12" s="30" t="s">
        <v>14</v>
      </c>
      <c r="C12" s="24" t="s">
        <v>34</v>
      </c>
    </row>
    <row r="13" spans="2:6" ht="59.25" customHeight="1" thickTop="1" thickBot="1" x14ac:dyDescent="0.25">
      <c r="B13" s="30" t="s">
        <v>51</v>
      </c>
      <c r="C13" s="24" t="s">
        <v>52</v>
      </c>
    </row>
    <row r="14" spans="2:6" ht="15" thickTop="1" x14ac:dyDescent="0.2"/>
  </sheetData>
  <phoneticPr fontId="8" type="noConversion"/>
  <pageMargins left="0.75" right="0.75" top="1" bottom="1" header="0" footer="0"/>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V76"/>
  <sheetViews>
    <sheetView topLeftCell="A6" workbookViewId="0"/>
  </sheetViews>
  <sheetFormatPr baseColWidth="10" defaultRowHeight="12.75" x14ac:dyDescent="0.2"/>
  <cols>
    <col min="2" max="2" width="32.85546875" bestFit="1" customWidth="1"/>
    <col min="3" max="12" width="13.140625" customWidth="1"/>
    <col min="13" max="13" width="12.7109375" customWidth="1"/>
    <col min="14" max="14" width="0.140625" hidden="1" customWidth="1"/>
    <col min="15" max="15" width="16.7109375" hidden="1" customWidth="1"/>
    <col min="16" max="16" width="16.140625" hidden="1" customWidth="1"/>
    <col min="17" max="23" width="13.140625" customWidth="1"/>
    <col min="24" max="49" width="12.28515625" customWidth="1"/>
  </cols>
  <sheetData>
    <row r="2" spans="1:6" ht="40.5" customHeight="1" x14ac:dyDescent="0.2">
      <c r="B2" s="10"/>
      <c r="C2" s="32"/>
    </row>
    <row r="3" spans="1:6" ht="27.95" customHeight="1" x14ac:dyDescent="0.2">
      <c r="A3" s="12"/>
      <c r="B3" s="33"/>
      <c r="C3" s="32"/>
      <c r="D3" s="12"/>
      <c r="E3" s="12"/>
      <c r="F3" s="12"/>
    </row>
    <row r="4" spans="1:6" ht="15" x14ac:dyDescent="0.2">
      <c r="A4" s="12"/>
      <c r="B4" s="33"/>
      <c r="C4" s="32"/>
      <c r="D4" s="12"/>
      <c r="E4" s="12"/>
      <c r="F4" s="12"/>
    </row>
    <row r="5" spans="1:6" x14ac:dyDescent="0.2">
      <c r="A5" s="12"/>
      <c r="B5" s="12"/>
      <c r="C5" s="12"/>
      <c r="D5" s="12"/>
      <c r="E5" s="12"/>
      <c r="F5" s="12"/>
    </row>
    <row r="6" spans="1:6" ht="39" customHeight="1" x14ac:dyDescent="0.2">
      <c r="A6" s="12"/>
      <c r="B6" s="12"/>
      <c r="C6" s="19">
        <v>2024</v>
      </c>
      <c r="D6" s="19">
        <v>2025</v>
      </c>
    </row>
    <row r="7" spans="1:6" ht="17.100000000000001" customHeight="1" thickBot="1" x14ac:dyDescent="0.25">
      <c r="A7" s="12"/>
      <c r="B7" s="34" t="s">
        <v>24</v>
      </c>
      <c r="C7" s="21">
        <v>994</v>
      </c>
      <c r="D7" s="21">
        <v>913</v>
      </c>
    </row>
    <row r="8" spans="1:6" ht="17.100000000000001" customHeight="1" thickBot="1" x14ac:dyDescent="0.25">
      <c r="A8" s="12"/>
      <c r="B8" s="34" t="s">
        <v>25</v>
      </c>
      <c r="C8" s="21">
        <v>92</v>
      </c>
      <c r="D8" s="21">
        <v>104</v>
      </c>
    </row>
    <row r="9" spans="1:6" ht="17.100000000000001" customHeight="1" thickBot="1" x14ac:dyDescent="0.25">
      <c r="A9" s="12"/>
      <c r="B9" s="34" t="s">
        <v>54</v>
      </c>
      <c r="C9" s="21">
        <v>88</v>
      </c>
      <c r="D9" s="21">
        <v>95</v>
      </c>
    </row>
    <row r="10" spans="1:6" ht="17.100000000000001" customHeight="1" thickBot="1" x14ac:dyDescent="0.25">
      <c r="A10" s="12"/>
      <c r="B10" s="34" t="s">
        <v>19</v>
      </c>
      <c r="C10" s="21">
        <v>96</v>
      </c>
      <c r="D10" s="21">
        <v>89</v>
      </c>
    </row>
    <row r="11" spans="1:6" ht="17.100000000000001" customHeight="1" thickBot="1" x14ac:dyDescent="0.25">
      <c r="A11" s="12"/>
      <c r="B11" s="34" t="s">
        <v>0</v>
      </c>
      <c r="C11" s="21">
        <v>306</v>
      </c>
      <c r="D11" s="21">
        <v>224</v>
      </c>
    </row>
    <row r="12" spans="1:6" ht="17.100000000000001" customHeight="1" thickBot="1" x14ac:dyDescent="0.25">
      <c r="A12" s="12"/>
      <c r="B12" s="34" t="s">
        <v>1</v>
      </c>
      <c r="C12" s="21">
        <v>34</v>
      </c>
      <c r="D12" s="21">
        <v>20</v>
      </c>
    </row>
    <row r="13" spans="1:6" ht="17.100000000000001" customHeight="1" thickBot="1" x14ac:dyDescent="0.25">
      <c r="A13" s="12"/>
      <c r="B13" s="34" t="s">
        <v>26</v>
      </c>
      <c r="C13" s="21">
        <v>197</v>
      </c>
      <c r="D13" s="21">
        <v>132</v>
      </c>
    </row>
    <row r="14" spans="1:6" ht="17.100000000000001" customHeight="1" thickBot="1" x14ac:dyDescent="0.25">
      <c r="A14" s="12"/>
      <c r="B14" s="34" t="s">
        <v>21</v>
      </c>
      <c r="C14" s="21">
        <v>174</v>
      </c>
      <c r="D14" s="21">
        <v>136</v>
      </c>
    </row>
    <row r="15" spans="1:6" ht="17.100000000000001" customHeight="1" thickBot="1" x14ac:dyDescent="0.25">
      <c r="A15" s="12"/>
      <c r="B15" s="34" t="s">
        <v>12</v>
      </c>
      <c r="C15" s="21">
        <v>1121</v>
      </c>
      <c r="D15" s="21">
        <v>1050</v>
      </c>
    </row>
    <row r="16" spans="1:6" ht="17.100000000000001" customHeight="1" thickBot="1" x14ac:dyDescent="0.25">
      <c r="A16" s="12"/>
      <c r="B16" s="34" t="s">
        <v>20</v>
      </c>
      <c r="C16" s="21">
        <v>915</v>
      </c>
      <c r="D16" s="21">
        <v>637</v>
      </c>
    </row>
    <row r="17" spans="1:4" ht="17.100000000000001" customHeight="1" thickBot="1" x14ac:dyDescent="0.25">
      <c r="A17" s="12"/>
      <c r="B17" s="34" t="s">
        <v>8</v>
      </c>
      <c r="C17" s="21">
        <v>42</v>
      </c>
      <c r="D17" s="21">
        <v>53</v>
      </c>
    </row>
    <row r="18" spans="1:4" ht="17.100000000000001" customHeight="1" thickBot="1" x14ac:dyDescent="0.25">
      <c r="A18" s="12"/>
      <c r="B18" s="34" t="s">
        <v>2</v>
      </c>
      <c r="C18" s="21">
        <v>181</v>
      </c>
      <c r="D18" s="21">
        <v>118</v>
      </c>
    </row>
    <row r="19" spans="1:4" ht="17.100000000000001" customHeight="1" thickBot="1" x14ac:dyDescent="0.25">
      <c r="A19" s="12"/>
      <c r="B19" s="34" t="s">
        <v>55</v>
      </c>
      <c r="C19" s="21">
        <v>293</v>
      </c>
      <c r="D19" s="21">
        <v>252</v>
      </c>
    </row>
    <row r="20" spans="1:4" ht="17.100000000000001" customHeight="1" thickBot="1" x14ac:dyDescent="0.25">
      <c r="A20" s="12"/>
      <c r="B20" s="34" t="s">
        <v>56</v>
      </c>
      <c r="C20" s="21">
        <v>423</v>
      </c>
      <c r="D20" s="21">
        <v>254</v>
      </c>
    </row>
    <row r="21" spans="1:4" ht="17.100000000000001" customHeight="1" thickBot="1" x14ac:dyDescent="0.25">
      <c r="A21" s="12"/>
      <c r="B21" s="34" t="s">
        <v>57</v>
      </c>
      <c r="C21" s="21">
        <v>17</v>
      </c>
      <c r="D21" s="21">
        <v>30</v>
      </c>
    </row>
    <row r="22" spans="1:4" ht="17.100000000000001" customHeight="1" thickBot="1" x14ac:dyDescent="0.25">
      <c r="A22" s="12"/>
      <c r="B22" s="34" t="s">
        <v>23</v>
      </c>
      <c r="C22" s="21">
        <v>78</v>
      </c>
      <c r="D22" s="21">
        <v>216</v>
      </c>
    </row>
    <row r="23" spans="1:4" ht="17.100000000000001" customHeight="1" thickBot="1" x14ac:dyDescent="0.25">
      <c r="A23" s="12"/>
      <c r="B23" s="34" t="s">
        <v>3</v>
      </c>
      <c r="C23" s="21">
        <v>22</v>
      </c>
      <c r="D23" s="21">
        <v>23</v>
      </c>
    </row>
    <row r="24" spans="1:4" ht="17.100000000000001" customHeight="1" thickBot="1" x14ac:dyDescent="0.25">
      <c r="A24" s="12"/>
      <c r="B24" s="35" t="s">
        <v>9</v>
      </c>
      <c r="C24" s="36">
        <v>5073</v>
      </c>
      <c r="D24" s="36">
        <v>4346</v>
      </c>
    </row>
    <row r="25" spans="1:4" ht="15" customHeight="1" x14ac:dyDescent="0.2"/>
    <row r="26" spans="1:4" ht="15" customHeight="1" x14ac:dyDescent="0.2"/>
    <row r="27" spans="1:4" ht="15" customHeight="1" x14ac:dyDescent="0.2">
      <c r="B27" s="37"/>
      <c r="C27" s="41"/>
      <c r="D27" s="41"/>
    </row>
    <row r="28" spans="1:4" ht="15" customHeight="1" x14ac:dyDescent="0.2">
      <c r="B28" s="33"/>
      <c r="C28" s="12"/>
      <c r="D28" s="12"/>
    </row>
    <row r="29" spans="1:4" ht="15" customHeight="1" x14ac:dyDescent="0.2"/>
    <row r="30" spans="1:4" ht="39" customHeight="1" x14ac:dyDescent="0.2">
      <c r="B30" s="12"/>
      <c r="C30" s="20" t="s">
        <v>130</v>
      </c>
    </row>
    <row r="31" spans="1:4" ht="17.100000000000001" customHeight="1" thickBot="1" x14ac:dyDescent="0.25">
      <c r="B31" s="34" t="s">
        <v>24</v>
      </c>
      <c r="C31" s="18">
        <f>+(D7-C7)/C7</f>
        <v>-8.1488933601609664E-2</v>
      </c>
    </row>
    <row r="32" spans="1:4" ht="17.100000000000001" customHeight="1" thickBot="1" x14ac:dyDescent="0.25">
      <c r="B32" s="34" t="s">
        <v>25</v>
      </c>
      <c r="C32" s="18">
        <f t="shared" ref="C32:C48" si="0">+(D8-C8)/C8</f>
        <v>0.13043478260869565</v>
      </c>
    </row>
    <row r="33" spans="2:3" ht="17.100000000000001" customHeight="1" thickBot="1" x14ac:dyDescent="0.25">
      <c r="B33" s="34" t="s">
        <v>54</v>
      </c>
      <c r="C33" s="18">
        <f t="shared" si="0"/>
        <v>7.9545454545454544E-2</v>
      </c>
    </row>
    <row r="34" spans="2:3" ht="17.100000000000001" customHeight="1" thickBot="1" x14ac:dyDescent="0.25">
      <c r="B34" s="34" t="s">
        <v>19</v>
      </c>
      <c r="C34" s="18">
        <f t="shared" si="0"/>
        <v>-7.2916666666666671E-2</v>
      </c>
    </row>
    <row r="35" spans="2:3" ht="17.100000000000001" customHeight="1" thickBot="1" x14ac:dyDescent="0.25">
      <c r="B35" s="34" t="s">
        <v>0</v>
      </c>
      <c r="C35" s="18">
        <f t="shared" si="0"/>
        <v>-0.26797385620915032</v>
      </c>
    </row>
    <row r="36" spans="2:3" ht="17.100000000000001" customHeight="1" thickBot="1" x14ac:dyDescent="0.25">
      <c r="B36" s="34" t="s">
        <v>1</v>
      </c>
      <c r="C36" s="18">
        <f t="shared" si="0"/>
        <v>-0.41176470588235292</v>
      </c>
    </row>
    <row r="37" spans="2:3" ht="17.100000000000001" customHeight="1" thickBot="1" x14ac:dyDescent="0.25">
      <c r="B37" s="34" t="s">
        <v>26</v>
      </c>
      <c r="C37" s="18">
        <f t="shared" si="0"/>
        <v>-0.32994923857868019</v>
      </c>
    </row>
    <row r="38" spans="2:3" ht="17.100000000000001" customHeight="1" thickBot="1" x14ac:dyDescent="0.25">
      <c r="B38" s="34" t="s">
        <v>21</v>
      </c>
      <c r="C38" s="18">
        <f t="shared" si="0"/>
        <v>-0.21839080459770116</v>
      </c>
    </row>
    <row r="39" spans="2:3" ht="17.100000000000001" customHeight="1" thickBot="1" x14ac:dyDescent="0.25">
      <c r="B39" s="34" t="s">
        <v>12</v>
      </c>
      <c r="C39" s="18">
        <f t="shared" si="0"/>
        <v>-6.3336306868867084E-2</v>
      </c>
    </row>
    <row r="40" spans="2:3" ht="17.100000000000001" customHeight="1" thickBot="1" x14ac:dyDescent="0.25">
      <c r="B40" s="34" t="s">
        <v>20</v>
      </c>
      <c r="C40" s="18">
        <f t="shared" si="0"/>
        <v>-0.30382513661202187</v>
      </c>
    </row>
    <row r="41" spans="2:3" ht="17.100000000000001" customHeight="1" thickBot="1" x14ac:dyDescent="0.25">
      <c r="B41" s="34" t="s">
        <v>8</v>
      </c>
      <c r="C41" s="18">
        <f t="shared" si="0"/>
        <v>0.26190476190476192</v>
      </c>
    </row>
    <row r="42" spans="2:3" ht="17.100000000000001" customHeight="1" thickBot="1" x14ac:dyDescent="0.25">
      <c r="B42" s="34" t="s">
        <v>2</v>
      </c>
      <c r="C42" s="18">
        <f t="shared" si="0"/>
        <v>-0.34806629834254144</v>
      </c>
    </row>
    <row r="43" spans="2:3" ht="17.100000000000001" customHeight="1" thickBot="1" x14ac:dyDescent="0.25">
      <c r="B43" s="34" t="s">
        <v>55</v>
      </c>
      <c r="C43" s="18">
        <f t="shared" si="0"/>
        <v>-0.13993174061433447</v>
      </c>
    </row>
    <row r="44" spans="2:3" ht="17.100000000000001" customHeight="1" thickBot="1" x14ac:dyDescent="0.25">
      <c r="B44" s="34" t="s">
        <v>56</v>
      </c>
      <c r="C44" s="18">
        <f t="shared" si="0"/>
        <v>-0.39952718676122934</v>
      </c>
    </row>
    <row r="45" spans="2:3" ht="17.100000000000001" customHeight="1" thickBot="1" x14ac:dyDescent="0.25">
      <c r="B45" s="34" t="s">
        <v>57</v>
      </c>
      <c r="C45" s="18">
        <f t="shared" si="0"/>
        <v>0.76470588235294112</v>
      </c>
    </row>
    <row r="46" spans="2:3" ht="17.100000000000001" customHeight="1" thickBot="1" x14ac:dyDescent="0.25">
      <c r="B46" s="34" t="s">
        <v>23</v>
      </c>
      <c r="C46" s="18">
        <f t="shared" si="0"/>
        <v>1.7692307692307692</v>
      </c>
    </row>
    <row r="47" spans="2:3" ht="17.100000000000001" customHeight="1" thickBot="1" x14ac:dyDescent="0.25">
      <c r="B47" s="34" t="s">
        <v>3</v>
      </c>
      <c r="C47" s="18">
        <f t="shared" si="0"/>
        <v>4.5454545454545456E-2</v>
      </c>
    </row>
    <row r="48" spans="2:3" ht="17.100000000000001" customHeight="1" thickBot="1" x14ac:dyDescent="0.25">
      <c r="B48" s="35" t="s">
        <v>9</v>
      </c>
      <c r="C48" s="42">
        <f t="shared" si="0"/>
        <v>-0.1433077074709245</v>
      </c>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x14ac:dyDescent="0.2">
      <c r="A53" s="12"/>
      <c r="B53" s="12"/>
      <c r="C53" s="12"/>
      <c r="D53" s="12"/>
      <c r="E53" s="12"/>
      <c r="F53" s="12"/>
      <c r="G53" s="12"/>
      <c r="H53" s="12"/>
      <c r="I53" s="12"/>
      <c r="J53" s="12"/>
      <c r="K53" s="12"/>
      <c r="L53" s="12"/>
      <c r="M53" s="12"/>
      <c r="N53" s="12"/>
      <c r="O53" s="12"/>
      <c r="P53" s="12"/>
      <c r="Q53" s="12"/>
      <c r="R53" s="12"/>
      <c r="S53" s="12"/>
      <c r="T53" s="12"/>
      <c r="U53" s="12"/>
      <c r="V53" s="12"/>
    </row>
    <row r="54" spans="1:22" ht="39" customHeight="1" x14ac:dyDescent="0.2">
      <c r="A54" s="12"/>
      <c r="B54" s="12"/>
      <c r="C54" s="19">
        <v>2024</v>
      </c>
      <c r="D54" s="19">
        <v>2025</v>
      </c>
      <c r="E54" s="12"/>
      <c r="F54" s="12"/>
      <c r="G54" s="12"/>
      <c r="H54" s="12"/>
      <c r="I54" s="12"/>
      <c r="J54" s="12"/>
      <c r="K54" s="12"/>
      <c r="L54" s="12"/>
      <c r="M54" s="12"/>
      <c r="N54" s="12"/>
      <c r="O54" s="12">
        <v>2023</v>
      </c>
      <c r="P54" s="71">
        <v>45658</v>
      </c>
      <c r="Q54" s="12"/>
      <c r="R54" s="12"/>
      <c r="S54" s="12"/>
      <c r="T54" s="12"/>
      <c r="U54" s="12"/>
    </row>
    <row r="55" spans="1:22" ht="17.100000000000001" customHeight="1" thickBot="1" x14ac:dyDescent="0.25">
      <c r="A55" s="12"/>
      <c r="B55" s="34" t="s">
        <v>24</v>
      </c>
      <c r="C55" s="62">
        <f>+C7/O55*100000</f>
        <v>11.366314474818525</v>
      </c>
      <c r="D55" s="62">
        <f>+D7/P55*100000</f>
        <v>10.331809514023593</v>
      </c>
      <c r="E55" s="12"/>
      <c r="F55" s="12"/>
      <c r="G55" s="12"/>
      <c r="H55" s="12"/>
      <c r="I55" s="12"/>
      <c r="J55" s="12"/>
      <c r="K55" s="12"/>
      <c r="L55" s="12"/>
      <c r="M55" s="12"/>
      <c r="N55" s="12">
        <v>8635689</v>
      </c>
      <c r="O55" s="12">
        <v>8745139</v>
      </c>
      <c r="P55" s="12">
        <v>8836787</v>
      </c>
      <c r="Q55" s="12"/>
      <c r="R55" s="12"/>
      <c r="S55" s="12"/>
      <c r="T55" s="12"/>
      <c r="U55" s="12"/>
    </row>
    <row r="56" spans="1:22" ht="17.100000000000001" customHeight="1" thickBot="1" x14ac:dyDescent="0.25">
      <c r="A56" s="12"/>
      <c r="B56" s="34" t="s">
        <v>25</v>
      </c>
      <c r="C56" s="62">
        <f t="shared" ref="C56:C72" si="1">+C8/O56*100000</f>
        <v>6.8182087676235881</v>
      </c>
      <c r="D56" s="62">
        <f t="shared" ref="D56:D71" si="2">+D8/P56*100000</f>
        <v>7.6537445945428804</v>
      </c>
      <c r="E56" s="12"/>
      <c r="F56" s="12"/>
      <c r="G56" s="12"/>
      <c r="H56" s="12"/>
      <c r="I56" s="12"/>
      <c r="J56" s="12"/>
      <c r="K56" s="12"/>
      <c r="L56" s="12"/>
      <c r="M56" s="12"/>
      <c r="N56" s="12">
        <v>1329391</v>
      </c>
      <c r="O56" s="12">
        <v>1349328</v>
      </c>
      <c r="P56" s="12">
        <v>1358812</v>
      </c>
      <c r="Q56" s="12"/>
      <c r="R56" s="12"/>
      <c r="S56" s="12"/>
      <c r="T56" s="12"/>
      <c r="U56" s="12"/>
    </row>
    <row r="57" spans="1:22" ht="17.100000000000001" customHeight="1" thickBot="1" x14ac:dyDescent="0.25">
      <c r="A57" s="12"/>
      <c r="B57" s="34" t="s">
        <v>54</v>
      </c>
      <c r="C57" s="62">
        <f t="shared" si="1"/>
        <v>8.74225738993945</v>
      </c>
      <c r="D57" s="62">
        <f t="shared" si="2"/>
        <v>9.3731901109884372</v>
      </c>
      <c r="E57" s="12"/>
      <c r="F57" s="12"/>
      <c r="G57" s="12"/>
      <c r="H57" s="12"/>
      <c r="I57" s="12"/>
      <c r="J57" s="12"/>
      <c r="K57" s="12"/>
      <c r="L57" s="12"/>
      <c r="M57" s="12"/>
      <c r="N57" s="12">
        <v>1018784</v>
      </c>
      <c r="O57" s="12">
        <v>1006605</v>
      </c>
      <c r="P57" s="12">
        <v>1013529</v>
      </c>
      <c r="Q57" s="12"/>
      <c r="R57" s="12"/>
      <c r="S57" s="12"/>
      <c r="T57" s="12"/>
      <c r="U57" s="12"/>
    </row>
    <row r="58" spans="1:22" ht="17.100000000000001" customHeight="1" thickBot="1" x14ac:dyDescent="0.25">
      <c r="A58" s="12"/>
      <c r="B58" s="34" t="s">
        <v>19</v>
      </c>
      <c r="C58" s="62">
        <f t="shared" si="1"/>
        <v>7.955409927357163</v>
      </c>
      <c r="D58" s="62">
        <f t="shared" si="2"/>
        <v>7.1920354268351812</v>
      </c>
      <c r="E58" s="12"/>
      <c r="F58" s="12"/>
      <c r="G58" s="12"/>
      <c r="H58" s="12"/>
      <c r="I58" s="12"/>
      <c r="J58" s="12"/>
      <c r="K58" s="12"/>
      <c r="L58" s="12"/>
      <c r="M58" s="12"/>
      <c r="N58" s="12">
        <v>1171543</v>
      </c>
      <c r="O58" s="12">
        <v>1206726</v>
      </c>
      <c r="P58" s="12">
        <v>1237480</v>
      </c>
      <c r="Q58" s="12"/>
      <c r="R58" s="12"/>
      <c r="S58" s="12"/>
      <c r="T58" s="12"/>
      <c r="U58" s="12"/>
    </row>
    <row r="59" spans="1:22" ht="17.100000000000001" customHeight="1" thickBot="1" x14ac:dyDescent="0.25">
      <c r="A59" s="12"/>
      <c r="B59" s="34" t="s">
        <v>0</v>
      </c>
      <c r="C59" s="62">
        <f t="shared" si="1"/>
        <v>13.827983500413938</v>
      </c>
      <c r="D59" s="62">
        <f t="shared" si="2"/>
        <v>9.9556617492808819</v>
      </c>
      <c r="E59" s="12"/>
      <c r="F59" s="12"/>
      <c r="G59" s="12"/>
      <c r="H59" s="12"/>
      <c r="I59" s="12"/>
      <c r="J59" s="12"/>
      <c r="K59" s="12"/>
      <c r="L59" s="12"/>
      <c r="M59" s="12"/>
      <c r="N59" s="12">
        <v>2175952</v>
      </c>
      <c r="O59" s="12">
        <v>2212904</v>
      </c>
      <c r="P59" s="12">
        <v>2249976</v>
      </c>
      <c r="Q59" s="12"/>
      <c r="R59" s="12"/>
      <c r="S59" s="12"/>
      <c r="T59" s="12"/>
      <c r="U59" s="12"/>
    </row>
    <row r="60" spans="1:22" ht="17.100000000000001" customHeight="1" thickBot="1" x14ac:dyDescent="0.25">
      <c r="A60" s="12"/>
      <c r="B60" s="34" t="s">
        <v>1</v>
      </c>
      <c r="C60" s="62">
        <f t="shared" si="1"/>
        <v>5.7771154862377214</v>
      </c>
      <c r="D60" s="62">
        <f t="shared" si="2"/>
        <v>3.3672074401815597</v>
      </c>
      <c r="E60" s="12"/>
      <c r="F60" s="12"/>
      <c r="G60" s="12"/>
      <c r="H60" s="12"/>
      <c r="I60" s="12"/>
      <c r="J60" s="12"/>
      <c r="K60" s="12"/>
      <c r="L60" s="12"/>
      <c r="M60" s="12"/>
      <c r="N60" s="12">
        <v>582905</v>
      </c>
      <c r="O60" s="12">
        <v>588529</v>
      </c>
      <c r="P60" s="12">
        <v>593964</v>
      </c>
      <c r="Q60" s="12"/>
      <c r="R60" s="12"/>
      <c r="S60" s="12"/>
      <c r="T60" s="12"/>
      <c r="U60" s="12"/>
    </row>
    <row r="61" spans="1:22" ht="17.100000000000001" customHeight="1" thickBot="1" x14ac:dyDescent="0.25">
      <c r="A61" s="12"/>
      <c r="B61" s="34" t="s">
        <v>27</v>
      </c>
      <c r="C61" s="62">
        <f t="shared" si="1"/>
        <v>8.268413694339829</v>
      </c>
      <c r="D61" s="62">
        <f t="shared" si="2"/>
        <v>5.5034396497811136</v>
      </c>
      <c r="E61" s="12"/>
      <c r="F61" s="12"/>
      <c r="G61" s="12"/>
      <c r="H61" s="12"/>
      <c r="I61" s="12"/>
      <c r="J61" s="12"/>
      <c r="K61" s="12"/>
      <c r="L61" s="12"/>
      <c r="M61" s="12"/>
      <c r="N61" s="12">
        <v>2394918</v>
      </c>
      <c r="O61" s="12">
        <v>2382561</v>
      </c>
      <c r="P61" s="12">
        <v>2398500</v>
      </c>
      <c r="Q61" s="12"/>
      <c r="R61" s="12"/>
      <c r="S61" s="12"/>
      <c r="T61" s="12"/>
      <c r="U61" s="12"/>
    </row>
    <row r="62" spans="1:22" ht="17.100000000000001" customHeight="1" thickBot="1" x14ac:dyDescent="0.25">
      <c r="A62" s="12"/>
      <c r="B62" s="34" t="s">
        <v>21</v>
      </c>
      <c r="C62" s="62">
        <f t="shared" si="1"/>
        <v>8.362871733253229</v>
      </c>
      <c r="D62" s="62">
        <f t="shared" si="2"/>
        <v>6.4174130841615415</v>
      </c>
      <c r="E62" s="12"/>
      <c r="F62" s="12"/>
      <c r="G62" s="12"/>
      <c r="H62" s="12"/>
      <c r="I62" s="12"/>
      <c r="J62" s="12"/>
      <c r="K62" s="12"/>
      <c r="L62" s="12"/>
      <c r="M62" s="12"/>
      <c r="N62" s="12">
        <v>2045221</v>
      </c>
      <c r="O62" s="12">
        <v>2080625</v>
      </c>
      <c r="P62" s="12">
        <v>2119234</v>
      </c>
      <c r="Q62" s="12"/>
      <c r="R62" s="12"/>
      <c r="S62" s="12"/>
      <c r="T62" s="12"/>
      <c r="U62" s="12"/>
    </row>
    <row r="63" spans="1:22" ht="17.100000000000001" customHeight="1" thickBot="1" x14ac:dyDescent="0.25">
      <c r="A63" s="12"/>
      <c r="B63" s="34" t="s">
        <v>12</v>
      </c>
      <c r="C63" s="62">
        <f t="shared" si="1"/>
        <v>14.1915692204233</v>
      </c>
      <c r="D63" s="62">
        <f t="shared" si="2"/>
        <v>12.889342539188206</v>
      </c>
      <c r="E63" s="12"/>
      <c r="F63" s="12"/>
      <c r="G63" s="12"/>
      <c r="H63" s="12"/>
      <c r="I63" s="12"/>
      <c r="J63" s="12"/>
      <c r="K63" s="12"/>
      <c r="L63" s="12"/>
      <c r="M63" s="12"/>
      <c r="N63" s="12">
        <v>7780479</v>
      </c>
      <c r="O63" s="12">
        <v>7899056</v>
      </c>
      <c r="P63" s="12">
        <v>8146265</v>
      </c>
      <c r="Q63" s="12"/>
      <c r="R63" s="12"/>
      <c r="S63" s="12"/>
      <c r="T63" s="12"/>
      <c r="U63" s="12"/>
    </row>
    <row r="64" spans="1:22" ht="17.100000000000001" customHeight="1" thickBot="1" x14ac:dyDescent="0.25">
      <c r="A64" s="12"/>
      <c r="B64" s="34" t="s">
        <v>115</v>
      </c>
      <c r="C64" s="62">
        <f t="shared" si="1"/>
        <v>17.534550250284145</v>
      </c>
      <c r="D64" s="62">
        <f t="shared" si="2"/>
        <v>11.76178851565675</v>
      </c>
      <c r="E64" s="12"/>
      <c r="F64" s="12"/>
      <c r="G64" s="12"/>
      <c r="H64" s="12"/>
      <c r="I64" s="12"/>
      <c r="J64" s="12"/>
      <c r="K64" s="12"/>
      <c r="L64" s="12"/>
      <c r="M64" s="12"/>
      <c r="N64" s="12">
        <v>5057353</v>
      </c>
      <c r="O64" s="12">
        <v>5218269</v>
      </c>
      <c r="P64" s="12">
        <v>5415843</v>
      </c>
      <c r="Q64" s="12"/>
      <c r="R64" s="12"/>
      <c r="S64" s="12"/>
      <c r="T64" s="12"/>
      <c r="U64" s="12"/>
    </row>
    <row r="65" spans="1:22" ht="17.100000000000001" customHeight="1" thickBot="1" x14ac:dyDescent="0.25">
      <c r="A65" s="12"/>
      <c r="B65" s="34" t="s">
        <v>8</v>
      </c>
      <c r="C65" s="62">
        <f t="shared" si="1"/>
        <v>3.9836669654416887</v>
      </c>
      <c r="D65" s="62">
        <f t="shared" si="2"/>
        <v>5.0397570266574618</v>
      </c>
      <c r="E65" s="12"/>
      <c r="F65" s="12"/>
      <c r="G65" s="12"/>
      <c r="H65" s="12"/>
      <c r="I65" s="12"/>
      <c r="J65" s="12"/>
      <c r="K65" s="12"/>
      <c r="L65" s="12"/>
      <c r="M65" s="12"/>
      <c r="N65" s="12">
        <v>1063987</v>
      </c>
      <c r="O65" s="12">
        <v>1054305</v>
      </c>
      <c r="P65" s="12">
        <v>1051638</v>
      </c>
      <c r="Q65" s="12"/>
      <c r="R65" s="12"/>
      <c r="S65" s="12"/>
      <c r="T65" s="12"/>
      <c r="U65" s="12"/>
    </row>
    <row r="66" spans="1:22" ht="17.100000000000001" customHeight="1" thickBot="1" x14ac:dyDescent="0.25">
      <c r="A66" s="12"/>
      <c r="B66" s="34" t="s">
        <v>2</v>
      </c>
      <c r="C66" s="62">
        <f t="shared" si="1"/>
        <v>6.7044089081962692</v>
      </c>
      <c r="D66" s="62">
        <f t="shared" si="2"/>
        <v>4.349157756114713</v>
      </c>
      <c r="E66" s="12"/>
      <c r="F66" s="12"/>
      <c r="G66" s="12"/>
      <c r="H66" s="12"/>
      <c r="I66" s="12"/>
      <c r="J66" s="12"/>
      <c r="K66" s="12"/>
      <c r="L66" s="12"/>
      <c r="M66" s="12"/>
      <c r="N66" s="12">
        <v>2701819</v>
      </c>
      <c r="O66" s="12">
        <v>2699716</v>
      </c>
      <c r="P66" s="12">
        <v>2713169</v>
      </c>
      <c r="Q66" s="12"/>
      <c r="R66" s="12"/>
      <c r="S66" s="12"/>
      <c r="T66" s="12"/>
      <c r="U66" s="12"/>
    </row>
    <row r="67" spans="1:22" ht="17.100000000000001" customHeight="1" thickBot="1" x14ac:dyDescent="0.25">
      <c r="A67" s="12"/>
      <c r="B67" s="34" t="s">
        <v>55</v>
      </c>
      <c r="C67" s="62">
        <f t="shared" si="1"/>
        <v>4.2780242711443908</v>
      </c>
      <c r="D67" s="62">
        <f t="shared" si="2"/>
        <v>3.530879997578825</v>
      </c>
      <c r="E67" s="12"/>
      <c r="F67" s="12"/>
      <c r="G67" s="12"/>
      <c r="H67" s="12"/>
      <c r="I67" s="12"/>
      <c r="J67" s="12"/>
      <c r="K67" s="12"/>
      <c r="L67" s="12"/>
      <c r="M67" s="12"/>
      <c r="N67" s="12">
        <v>6779888</v>
      </c>
      <c r="O67" s="12">
        <v>6848956</v>
      </c>
      <c r="P67" s="12">
        <v>7137031</v>
      </c>
      <c r="Q67" s="12"/>
      <c r="R67" s="12"/>
      <c r="S67" s="12"/>
      <c r="T67" s="12"/>
      <c r="U67" s="12"/>
    </row>
    <row r="68" spans="1:22" ht="17.100000000000001" customHeight="1" thickBot="1" x14ac:dyDescent="0.25">
      <c r="A68" s="12"/>
      <c r="B68" s="34" t="s">
        <v>56</v>
      </c>
      <c r="C68" s="62">
        <f t="shared" si="1"/>
        <v>27.243112902415557</v>
      </c>
      <c r="D68" s="62">
        <f t="shared" si="2"/>
        <v>15.983508040207962</v>
      </c>
      <c r="E68" s="12"/>
      <c r="F68" s="12"/>
      <c r="G68" s="12"/>
      <c r="H68" s="12"/>
      <c r="I68" s="12"/>
      <c r="J68" s="12"/>
      <c r="K68" s="12"/>
      <c r="L68" s="12"/>
      <c r="M68" s="12"/>
      <c r="N68" s="12">
        <v>1511251</v>
      </c>
      <c r="O68" s="12">
        <v>1552686</v>
      </c>
      <c r="P68" s="12">
        <v>1589138</v>
      </c>
      <c r="Q68" s="12"/>
      <c r="R68" s="12"/>
      <c r="S68" s="12"/>
      <c r="T68" s="12"/>
      <c r="U68" s="12"/>
    </row>
    <row r="69" spans="1:22" ht="17.100000000000001" customHeight="1" thickBot="1" x14ac:dyDescent="0.25">
      <c r="A69" s="12"/>
      <c r="B69" s="34" t="s">
        <v>57</v>
      </c>
      <c r="C69" s="62">
        <f t="shared" si="1"/>
        <v>2.5290092234454034</v>
      </c>
      <c r="D69" s="62">
        <f t="shared" si="2"/>
        <v>4.3891733723482078</v>
      </c>
      <c r="E69" s="12"/>
      <c r="F69" s="12"/>
      <c r="G69" s="12"/>
      <c r="H69" s="12"/>
      <c r="I69" s="12"/>
      <c r="J69" s="12"/>
      <c r="K69" s="12"/>
      <c r="L69" s="12"/>
      <c r="M69" s="12"/>
      <c r="N69" s="12">
        <v>661197</v>
      </c>
      <c r="O69" s="12">
        <v>672200</v>
      </c>
      <c r="P69" s="12">
        <v>683500</v>
      </c>
      <c r="Q69" s="12"/>
      <c r="R69" s="12"/>
      <c r="S69" s="12"/>
      <c r="T69" s="12"/>
      <c r="U69" s="12"/>
    </row>
    <row r="70" spans="1:22" ht="17.100000000000001" customHeight="1" thickBot="1" x14ac:dyDescent="0.25">
      <c r="A70" s="12"/>
      <c r="B70" s="34" t="s">
        <v>23</v>
      </c>
      <c r="C70" s="62">
        <f t="shared" si="1"/>
        <v>3.5136575418181559</v>
      </c>
      <c r="D70" s="62">
        <f t="shared" si="2"/>
        <v>9.6327857213574024</v>
      </c>
      <c r="E70" s="12"/>
      <c r="F70" s="12"/>
      <c r="G70" s="12"/>
      <c r="H70" s="12"/>
      <c r="I70" s="12"/>
      <c r="J70" s="12"/>
      <c r="K70" s="12"/>
      <c r="L70" s="12"/>
      <c r="M70" s="12"/>
      <c r="N70" s="12">
        <v>2220504</v>
      </c>
      <c r="O70" s="12">
        <v>2219909</v>
      </c>
      <c r="P70" s="12">
        <v>2242342</v>
      </c>
      <c r="Q70" s="12"/>
      <c r="R70" s="12"/>
      <c r="S70" s="12"/>
      <c r="T70" s="12"/>
      <c r="U70" s="12"/>
    </row>
    <row r="71" spans="1:22" ht="17.100000000000001" customHeight="1" thickBot="1" x14ac:dyDescent="0.25">
      <c r="A71" s="12"/>
      <c r="B71" s="34" t="s">
        <v>3</v>
      </c>
      <c r="C71" s="62">
        <f t="shared" si="1"/>
        <v>6.8267222734226394</v>
      </c>
      <c r="D71" s="62">
        <f t="shared" si="2"/>
        <v>7.0274927739041688</v>
      </c>
      <c r="E71" s="12"/>
      <c r="F71" s="12"/>
      <c r="G71" s="12"/>
      <c r="H71" s="12"/>
      <c r="I71" s="12"/>
      <c r="J71" s="12"/>
      <c r="K71" s="12"/>
      <c r="L71" s="12"/>
      <c r="M71" s="12"/>
      <c r="N71" s="12">
        <v>319914</v>
      </c>
      <c r="O71" s="12">
        <v>322263</v>
      </c>
      <c r="P71" s="12">
        <v>327286</v>
      </c>
      <c r="Q71" s="12"/>
      <c r="R71" s="12"/>
      <c r="S71" s="12"/>
      <c r="T71" s="12"/>
      <c r="U71" s="12"/>
    </row>
    <row r="72" spans="1:22" ht="17.100000000000001" customHeight="1" thickBot="1" x14ac:dyDescent="0.25">
      <c r="A72" s="12"/>
      <c r="B72" s="35" t="s">
        <v>9</v>
      </c>
      <c r="C72" s="63">
        <f t="shared" si="1"/>
        <v>10.555604533912007</v>
      </c>
      <c r="D72" s="63">
        <f t="shared" ref="D72" si="3">+D24/O72*100000</f>
        <v>9.0429050471873804</v>
      </c>
      <c r="E72" s="12"/>
      <c r="F72" s="12"/>
      <c r="G72" s="12"/>
      <c r="H72" s="12"/>
      <c r="I72" s="12"/>
      <c r="J72" s="12"/>
      <c r="K72" s="12"/>
      <c r="L72" s="12"/>
      <c r="M72" s="12"/>
      <c r="N72" s="12">
        <v>47450795</v>
      </c>
      <c r="O72" s="12">
        <v>48059777</v>
      </c>
      <c r="P72" s="12">
        <v>49114494</v>
      </c>
      <c r="Q72" s="12"/>
      <c r="R72" s="12"/>
      <c r="S72" s="12"/>
      <c r="T72" s="12"/>
      <c r="U72" s="12"/>
    </row>
    <row r="73" spans="1:22" ht="13.5" thickBot="1" x14ac:dyDescent="0.25">
      <c r="A73" s="12"/>
      <c r="B73" s="12"/>
      <c r="C73" s="62"/>
      <c r="D73" s="62"/>
      <c r="E73" s="12"/>
      <c r="F73" s="12"/>
      <c r="G73" s="12"/>
      <c r="H73" s="12"/>
      <c r="I73" s="12"/>
      <c r="J73" s="12"/>
      <c r="K73" s="12"/>
      <c r="L73" s="12"/>
      <c r="M73" s="12"/>
      <c r="N73" s="12"/>
      <c r="O73" s="12"/>
      <c r="P73" s="12"/>
      <c r="Q73" s="12"/>
      <c r="R73" s="12"/>
      <c r="S73" s="12"/>
      <c r="T73" s="12"/>
      <c r="U73" s="12"/>
      <c r="V73" s="12"/>
    </row>
    <row r="74" spans="1:22" ht="13.5" thickBot="1" x14ac:dyDescent="0.25">
      <c r="A74" s="12"/>
      <c r="B74" s="12"/>
      <c r="C74" s="62"/>
      <c r="D74" s="62"/>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row r="76" spans="1:22" x14ac:dyDescent="0.2">
      <c r="A76" s="12"/>
      <c r="B76" s="12"/>
      <c r="C76" s="12"/>
      <c r="D76" s="12"/>
      <c r="E76" s="12"/>
      <c r="F76" s="12"/>
      <c r="G76" s="12"/>
      <c r="H76" s="12"/>
      <c r="I76" s="12"/>
      <c r="J76" s="12"/>
      <c r="K76" s="12"/>
      <c r="L76" s="12"/>
      <c r="M76" s="12"/>
      <c r="N76" s="12"/>
      <c r="O76" s="12"/>
      <c r="P76" s="12"/>
      <c r="Q76" s="12"/>
      <c r="R76" s="12"/>
      <c r="S76" s="12"/>
      <c r="T76" s="12"/>
      <c r="U76" s="12"/>
      <c r="V76" s="12"/>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D76"/>
  <sheetViews>
    <sheetView workbookViewId="0"/>
  </sheetViews>
  <sheetFormatPr baseColWidth="10" defaultRowHeight="12.75" x14ac:dyDescent="0.2"/>
  <cols>
    <col min="2" max="2" width="32.85546875" bestFit="1" customWidth="1"/>
    <col min="3" max="13" width="13.140625" customWidth="1"/>
    <col min="14" max="14" width="0.28515625" hidden="1" customWidth="1"/>
    <col min="15" max="15" width="12.85546875" hidden="1" customWidth="1"/>
    <col min="16" max="16" width="0.28515625" hidden="1" customWidth="1"/>
    <col min="17" max="23" width="13.140625" customWidth="1"/>
    <col min="24" max="52" width="12.28515625" customWidth="1"/>
  </cols>
  <sheetData>
    <row r="2" spans="1:6" ht="40.5" customHeight="1" x14ac:dyDescent="0.2">
      <c r="B2" s="10"/>
      <c r="C2" s="32"/>
    </row>
    <row r="3" spans="1:6" ht="27.95" customHeight="1" x14ac:dyDescent="0.2">
      <c r="A3" s="12"/>
      <c r="B3" s="33"/>
      <c r="C3" s="32"/>
      <c r="D3" s="12"/>
      <c r="E3" s="12"/>
      <c r="F3" s="12"/>
    </row>
    <row r="4" spans="1:6" ht="15" x14ac:dyDescent="0.2">
      <c r="A4" s="12"/>
      <c r="B4" s="33"/>
      <c r="C4" s="32"/>
      <c r="D4" s="12"/>
      <c r="E4" s="12"/>
      <c r="F4" s="12"/>
    </row>
    <row r="5" spans="1:6" x14ac:dyDescent="0.2">
      <c r="A5" s="12"/>
      <c r="B5" s="12"/>
      <c r="C5" s="12"/>
      <c r="D5" s="12"/>
      <c r="E5" s="12"/>
      <c r="F5" s="12"/>
    </row>
    <row r="6" spans="1:6" ht="39" customHeight="1" x14ac:dyDescent="0.2">
      <c r="A6" s="12"/>
      <c r="B6" s="12"/>
      <c r="C6" s="19">
        <v>2024</v>
      </c>
      <c r="D6" s="19">
        <v>2025</v>
      </c>
    </row>
    <row r="7" spans="1:6" ht="17.100000000000001" customHeight="1" thickBot="1" x14ac:dyDescent="0.25">
      <c r="A7" s="12"/>
      <c r="B7" s="34" t="s">
        <v>24</v>
      </c>
      <c r="C7" s="21">
        <v>2712</v>
      </c>
      <c r="D7" s="21">
        <v>2600</v>
      </c>
    </row>
    <row r="8" spans="1:6" ht="17.100000000000001" customHeight="1" thickBot="1" x14ac:dyDescent="0.25">
      <c r="A8" s="12"/>
      <c r="B8" s="34" t="s">
        <v>25</v>
      </c>
      <c r="C8" s="21">
        <v>517</v>
      </c>
      <c r="D8" s="21">
        <v>505</v>
      </c>
    </row>
    <row r="9" spans="1:6" ht="17.100000000000001" customHeight="1" thickBot="1" x14ac:dyDescent="0.25">
      <c r="A9" s="12"/>
      <c r="B9" s="34" t="s">
        <v>54</v>
      </c>
      <c r="C9" s="21">
        <v>571</v>
      </c>
      <c r="D9" s="21">
        <v>467</v>
      </c>
    </row>
    <row r="10" spans="1:6" ht="17.100000000000001" customHeight="1" thickBot="1" x14ac:dyDescent="0.25">
      <c r="A10" s="12"/>
      <c r="B10" s="34" t="s">
        <v>19</v>
      </c>
      <c r="C10" s="21">
        <v>745</v>
      </c>
      <c r="D10" s="21">
        <v>731</v>
      </c>
    </row>
    <row r="11" spans="1:6" ht="17.100000000000001" customHeight="1" thickBot="1" x14ac:dyDescent="0.25">
      <c r="A11" s="12"/>
      <c r="B11" s="34" t="s">
        <v>0</v>
      </c>
      <c r="C11" s="21">
        <v>1302</v>
      </c>
      <c r="D11" s="21">
        <v>1129</v>
      </c>
    </row>
    <row r="12" spans="1:6" ht="17.100000000000001" customHeight="1" thickBot="1" x14ac:dyDescent="0.25">
      <c r="A12" s="12"/>
      <c r="B12" s="34" t="s">
        <v>1</v>
      </c>
      <c r="C12" s="21">
        <v>207</v>
      </c>
      <c r="D12" s="21">
        <v>150</v>
      </c>
    </row>
    <row r="13" spans="1:6" ht="17.100000000000001" customHeight="1" thickBot="1" x14ac:dyDescent="0.25">
      <c r="A13" s="12"/>
      <c r="B13" s="34" t="s">
        <v>26</v>
      </c>
      <c r="C13" s="21">
        <v>825</v>
      </c>
      <c r="D13" s="21">
        <v>646</v>
      </c>
    </row>
    <row r="14" spans="1:6" ht="17.100000000000001" customHeight="1" thickBot="1" x14ac:dyDescent="0.25">
      <c r="A14" s="12"/>
      <c r="B14" s="34" t="s">
        <v>21</v>
      </c>
      <c r="C14" s="21">
        <v>646</v>
      </c>
      <c r="D14" s="21">
        <v>518</v>
      </c>
    </row>
    <row r="15" spans="1:6" ht="17.100000000000001" customHeight="1" thickBot="1" x14ac:dyDescent="0.25">
      <c r="A15" s="12"/>
      <c r="B15" s="34" t="s">
        <v>12</v>
      </c>
      <c r="C15" s="21">
        <v>5539</v>
      </c>
      <c r="D15" s="21">
        <v>5025</v>
      </c>
    </row>
    <row r="16" spans="1:6" ht="17.100000000000001" customHeight="1" thickBot="1" x14ac:dyDescent="0.25">
      <c r="A16" s="12"/>
      <c r="B16" s="34" t="s">
        <v>20</v>
      </c>
      <c r="C16" s="21">
        <v>2517</v>
      </c>
      <c r="D16" s="21">
        <v>2158</v>
      </c>
    </row>
    <row r="17" spans="1:30" ht="17.100000000000001" customHeight="1" thickBot="1" x14ac:dyDescent="0.25">
      <c r="A17" s="12"/>
      <c r="B17" s="34" t="s">
        <v>8</v>
      </c>
      <c r="C17" s="21">
        <v>200</v>
      </c>
      <c r="D17" s="21">
        <v>167</v>
      </c>
    </row>
    <row r="18" spans="1:30" ht="17.100000000000001" customHeight="1" thickBot="1" x14ac:dyDescent="0.25">
      <c r="A18" s="12"/>
      <c r="B18" s="34" t="s">
        <v>2</v>
      </c>
      <c r="C18" s="21">
        <v>959</v>
      </c>
      <c r="D18" s="21">
        <v>876</v>
      </c>
    </row>
    <row r="19" spans="1:30" ht="17.100000000000001" customHeight="1" thickBot="1" x14ac:dyDescent="0.25">
      <c r="A19" s="12"/>
      <c r="B19" s="34" t="s">
        <v>55</v>
      </c>
      <c r="C19" s="21">
        <v>2375</v>
      </c>
      <c r="D19" s="21">
        <v>1931</v>
      </c>
    </row>
    <row r="20" spans="1:30" ht="17.100000000000001" customHeight="1" thickBot="1" x14ac:dyDescent="0.25">
      <c r="A20" s="12"/>
      <c r="B20" s="34" t="s">
        <v>56</v>
      </c>
      <c r="C20" s="21">
        <v>678</v>
      </c>
      <c r="D20" s="21">
        <v>458</v>
      </c>
    </row>
    <row r="21" spans="1:30" ht="17.100000000000001" customHeight="1" thickBot="1" x14ac:dyDescent="0.25">
      <c r="A21" s="12"/>
      <c r="B21" s="34" t="s">
        <v>57</v>
      </c>
      <c r="C21" s="21">
        <v>133</v>
      </c>
      <c r="D21" s="21">
        <v>135</v>
      </c>
    </row>
    <row r="22" spans="1:30" ht="17.100000000000001" customHeight="1" thickBot="1" x14ac:dyDescent="0.25">
      <c r="A22" s="12"/>
      <c r="B22" s="34" t="s">
        <v>23</v>
      </c>
      <c r="C22" s="21">
        <v>498</v>
      </c>
      <c r="D22" s="21">
        <v>716</v>
      </c>
    </row>
    <row r="23" spans="1:30" ht="17.100000000000001" customHeight="1" thickBot="1" x14ac:dyDescent="0.25">
      <c r="A23" s="12"/>
      <c r="B23" s="34" t="s">
        <v>3</v>
      </c>
      <c r="C23" s="21">
        <v>134</v>
      </c>
      <c r="D23" s="21">
        <v>105</v>
      </c>
    </row>
    <row r="24" spans="1:30" ht="17.100000000000001" customHeight="1" thickBot="1" x14ac:dyDescent="0.25">
      <c r="A24" s="12"/>
      <c r="B24" s="35" t="s">
        <v>9</v>
      </c>
      <c r="C24" s="36">
        <v>20558</v>
      </c>
      <c r="D24" s="36">
        <v>18317</v>
      </c>
    </row>
    <row r="25" spans="1:30" ht="21.75" customHeight="1" x14ac:dyDescent="0.2"/>
    <row r="26" spans="1:30" ht="26.25" customHeight="1" thickBot="1" x14ac:dyDescent="0.25">
      <c r="B26" s="37"/>
      <c r="AD26" s="21"/>
    </row>
    <row r="27" spans="1:30" ht="15" customHeight="1" x14ac:dyDescent="0.2">
      <c r="B27" s="37"/>
    </row>
    <row r="30" spans="1:30" ht="39" customHeight="1" x14ac:dyDescent="0.2">
      <c r="B30" s="12"/>
      <c r="C30" s="20" t="s">
        <v>130</v>
      </c>
    </row>
    <row r="31" spans="1:30" ht="17.100000000000001" customHeight="1" thickBot="1" x14ac:dyDescent="0.25">
      <c r="B31" s="34" t="s">
        <v>24</v>
      </c>
      <c r="C31" s="18">
        <f>+(D7-C7)/C7</f>
        <v>-4.1297935103244837E-2</v>
      </c>
    </row>
    <row r="32" spans="1:30" ht="17.100000000000001" customHeight="1" thickBot="1" x14ac:dyDescent="0.25">
      <c r="B32" s="34" t="s">
        <v>25</v>
      </c>
      <c r="C32" s="18">
        <f t="shared" ref="C32:C48" si="0">+(D8-C8)/C8</f>
        <v>-2.321083172147002E-2</v>
      </c>
    </row>
    <row r="33" spans="2:3" ht="17.100000000000001" customHeight="1" thickBot="1" x14ac:dyDescent="0.25">
      <c r="B33" s="34" t="s">
        <v>54</v>
      </c>
      <c r="C33" s="18">
        <f t="shared" si="0"/>
        <v>-0.18213660245183888</v>
      </c>
    </row>
    <row r="34" spans="2:3" ht="17.100000000000001" customHeight="1" thickBot="1" x14ac:dyDescent="0.25">
      <c r="B34" s="34" t="s">
        <v>19</v>
      </c>
      <c r="C34" s="18">
        <f t="shared" si="0"/>
        <v>-1.8791946308724831E-2</v>
      </c>
    </row>
    <row r="35" spans="2:3" ht="17.100000000000001" customHeight="1" thickBot="1" x14ac:dyDescent="0.25">
      <c r="B35" s="34" t="s">
        <v>0</v>
      </c>
      <c r="C35" s="18">
        <f t="shared" si="0"/>
        <v>-0.13287250384024576</v>
      </c>
    </row>
    <row r="36" spans="2:3" ht="17.100000000000001" customHeight="1" thickBot="1" x14ac:dyDescent="0.25">
      <c r="B36" s="34" t="s">
        <v>1</v>
      </c>
      <c r="C36" s="18">
        <f t="shared" si="0"/>
        <v>-0.27536231884057971</v>
      </c>
    </row>
    <row r="37" spans="2:3" ht="17.100000000000001" customHeight="1" thickBot="1" x14ac:dyDescent="0.25">
      <c r="B37" s="34" t="s">
        <v>26</v>
      </c>
      <c r="C37" s="18">
        <f t="shared" si="0"/>
        <v>-0.21696969696969698</v>
      </c>
    </row>
    <row r="38" spans="2:3" ht="17.100000000000001" customHeight="1" thickBot="1" x14ac:dyDescent="0.25">
      <c r="B38" s="34" t="s">
        <v>21</v>
      </c>
      <c r="C38" s="18">
        <f t="shared" si="0"/>
        <v>-0.19814241486068113</v>
      </c>
    </row>
    <row r="39" spans="2:3" ht="17.100000000000001" customHeight="1" thickBot="1" x14ac:dyDescent="0.25">
      <c r="B39" s="34" t="s">
        <v>12</v>
      </c>
      <c r="C39" s="18">
        <f t="shared" si="0"/>
        <v>-9.2796533670337605E-2</v>
      </c>
    </row>
    <row r="40" spans="2:3" ht="17.100000000000001" customHeight="1" thickBot="1" x14ac:dyDescent="0.25">
      <c r="B40" s="34" t="s">
        <v>20</v>
      </c>
      <c r="C40" s="18">
        <f t="shared" si="0"/>
        <v>-0.1426301152165276</v>
      </c>
    </row>
    <row r="41" spans="2:3" ht="17.100000000000001" customHeight="1" thickBot="1" x14ac:dyDescent="0.25">
      <c r="B41" s="34" t="s">
        <v>8</v>
      </c>
      <c r="C41" s="18">
        <f t="shared" si="0"/>
        <v>-0.16500000000000001</v>
      </c>
    </row>
    <row r="42" spans="2:3" ht="17.100000000000001" customHeight="1" thickBot="1" x14ac:dyDescent="0.25">
      <c r="B42" s="34" t="s">
        <v>2</v>
      </c>
      <c r="C42" s="18">
        <f t="shared" si="0"/>
        <v>-8.6548488008342028E-2</v>
      </c>
    </row>
    <row r="43" spans="2:3" ht="17.100000000000001" customHeight="1" thickBot="1" x14ac:dyDescent="0.25">
      <c r="B43" s="34" t="s">
        <v>55</v>
      </c>
      <c r="C43" s="18">
        <f t="shared" si="0"/>
        <v>-0.18694736842105264</v>
      </c>
    </row>
    <row r="44" spans="2:3" ht="17.100000000000001" customHeight="1" thickBot="1" x14ac:dyDescent="0.25">
      <c r="B44" s="34" t="s">
        <v>56</v>
      </c>
      <c r="C44" s="18">
        <f t="shared" si="0"/>
        <v>-0.32448377581120946</v>
      </c>
    </row>
    <row r="45" spans="2:3" ht="17.100000000000001" customHeight="1" thickBot="1" x14ac:dyDescent="0.25">
      <c r="B45" s="34" t="s">
        <v>57</v>
      </c>
      <c r="C45" s="18">
        <f t="shared" si="0"/>
        <v>1.5037593984962405E-2</v>
      </c>
    </row>
    <row r="46" spans="2:3" ht="17.100000000000001" customHeight="1" thickBot="1" x14ac:dyDescent="0.25">
      <c r="B46" s="34" t="s">
        <v>23</v>
      </c>
      <c r="C46" s="18">
        <f t="shared" si="0"/>
        <v>0.43775100401606426</v>
      </c>
    </row>
    <row r="47" spans="2:3" ht="17.100000000000001" customHeight="1" thickBot="1" x14ac:dyDescent="0.25">
      <c r="B47" s="34" t="s">
        <v>3</v>
      </c>
      <c r="C47" s="18">
        <f t="shared" si="0"/>
        <v>-0.21641791044776118</v>
      </c>
    </row>
    <row r="48" spans="2:3" ht="17.100000000000001" customHeight="1" thickBot="1" x14ac:dyDescent="0.25">
      <c r="B48" s="35" t="s">
        <v>9</v>
      </c>
      <c r="C48" s="42">
        <f t="shared" si="0"/>
        <v>-0.10900865842980835</v>
      </c>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x14ac:dyDescent="0.2">
      <c r="A53" s="12"/>
      <c r="B53" s="12"/>
      <c r="C53" s="12"/>
      <c r="D53" s="12"/>
      <c r="E53" s="12"/>
      <c r="F53" s="12"/>
      <c r="G53" s="12"/>
      <c r="H53" s="12"/>
      <c r="I53" s="12"/>
      <c r="J53" s="12"/>
      <c r="K53" s="12"/>
      <c r="L53" s="12"/>
      <c r="M53" s="12"/>
      <c r="N53" s="12"/>
      <c r="O53" s="12"/>
      <c r="P53" s="12"/>
      <c r="Q53" s="12"/>
      <c r="R53" s="12"/>
      <c r="S53" s="12"/>
      <c r="T53" s="12"/>
      <c r="U53" s="12"/>
      <c r="V53" s="12"/>
    </row>
    <row r="54" spans="1:22" ht="39.75" customHeight="1" x14ac:dyDescent="0.2">
      <c r="A54" s="12"/>
      <c r="B54" s="12"/>
      <c r="C54" s="19">
        <v>2024</v>
      </c>
      <c r="D54" s="19">
        <v>2025</v>
      </c>
      <c r="E54" s="12"/>
      <c r="F54" s="12"/>
      <c r="G54" s="12"/>
      <c r="H54" s="12"/>
      <c r="I54" s="12"/>
      <c r="J54" s="12"/>
      <c r="K54" s="12"/>
      <c r="L54" s="12"/>
      <c r="M54" s="12"/>
      <c r="N54" s="12"/>
      <c r="O54" s="12">
        <v>2023</v>
      </c>
      <c r="P54" s="71">
        <v>45658</v>
      </c>
      <c r="Q54" s="12"/>
      <c r="R54" s="12"/>
      <c r="S54" s="12"/>
      <c r="T54" s="12"/>
      <c r="U54" s="12"/>
    </row>
    <row r="55" spans="1:22" ht="17.100000000000001" customHeight="1" thickBot="1" x14ac:dyDescent="0.25">
      <c r="A55" s="12"/>
      <c r="B55" s="34" t="s">
        <v>24</v>
      </c>
      <c r="C55" s="62">
        <f>+C7/O55*100000</f>
        <v>31.011513939343903</v>
      </c>
      <c r="D55" s="62">
        <f>+D7/P55*100000</f>
        <v>29.422458637964226</v>
      </c>
      <c r="E55" s="12"/>
      <c r="F55" s="12"/>
      <c r="G55" s="12"/>
      <c r="H55" s="12"/>
      <c r="I55" s="12"/>
      <c r="J55" s="12"/>
      <c r="K55" s="12"/>
      <c r="L55" s="12"/>
      <c r="M55" s="12"/>
      <c r="N55" s="12">
        <v>8635689</v>
      </c>
      <c r="O55" s="12">
        <v>8745139</v>
      </c>
      <c r="P55" s="12">
        <v>8836787</v>
      </c>
      <c r="Q55" s="12"/>
      <c r="R55" s="12"/>
      <c r="S55" s="12"/>
      <c r="T55" s="12"/>
      <c r="U55" s="12"/>
    </row>
    <row r="56" spans="1:22" ht="17.100000000000001" customHeight="1" thickBot="1" x14ac:dyDescent="0.25">
      <c r="A56" s="12"/>
      <c r="B56" s="34" t="s">
        <v>25</v>
      </c>
      <c r="C56" s="62">
        <f t="shared" ref="C56:C72" si="1">+C8/O56*100000</f>
        <v>38.315368835449945</v>
      </c>
      <c r="D56" s="62">
        <f t="shared" ref="D56:D72" si="2">+D8/P56*100000</f>
        <v>37.164817502347638</v>
      </c>
      <c r="E56" s="12"/>
      <c r="F56" s="12"/>
      <c r="G56" s="12"/>
      <c r="H56" s="12"/>
      <c r="I56" s="12"/>
      <c r="J56" s="12"/>
      <c r="K56" s="12"/>
      <c r="L56" s="12"/>
      <c r="M56" s="12"/>
      <c r="N56" s="12">
        <v>1329391</v>
      </c>
      <c r="O56" s="12">
        <v>1349328</v>
      </c>
      <c r="P56" s="12">
        <v>1358812</v>
      </c>
      <c r="Q56" s="12"/>
      <c r="R56" s="12"/>
      <c r="S56" s="12"/>
      <c r="T56" s="12"/>
      <c r="U56" s="12"/>
    </row>
    <row r="57" spans="1:22" ht="17.100000000000001" customHeight="1" thickBot="1" x14ac:dyDescent="0.25">
      <c r="A57" s="12"/>
      <c r="B57" s="34" t="s">
        <v>54</v>
      </c>
      <c r="C57" s="62">
        <f t="shared" si="1"/>
        <v>56.725329200629837</v>
      </c>
      <c r="D57" s="62">
        <f t="shared" si="2"/>
        <v>46.076629282437899</v>
      </c>
      <c r="E57" s="12"/>
      <c r="F57" s="12"/>
      <c r="G57" s="12"/>
      <c r="H57" s="12"/>
      <c r="I57" s="12"/>
      <c r="J57" s="12"/>
      <c r="K57" s="12"/>
      <c r="L57" s="12"/>
      <c r="M57" s="12"/>
      <c r="N57" s="12">
        <v>1018784</v>
      </c>
      <c r="O57" s="12">
        <v>1006605</v>
      </c>
      <c r="P57" s="12">
        <v>1013529</v>
      </c>
      <c r="Q57" s="12"/>
      <c r="R57" s="12"/>
      <c r="S57" s="12"/>
      <c r="T57" s="12"/>
      <c r="U57" s="12"/>
    </row>
    <row r="58" spans="1:22" ht="17.100000000000001" customHeight="1" thickBot="1" x14ac:dyDescent="0.25">
      <c r="A58" s="12"/>
      <c r="B58" s="34" t="s">
        <v>19</v>
      </c>
      <c r="C58" s="62">
        <f t="shared" si="1"/>
        <v>61.737295790427979</v>
      </c>
      <c r="D58" s="62">
        <f t="shared" si="2"/>
        <v>59.071661764230541</v>
      </c>
      <c r="E58" s="12"/>
      <c r="F58" s="12"/>
      <c r="G58" s="12"/>
      <c r="H58" s="12"/>
      <c r="I58" s="12"/>
      <c r="J58" s="12"/>
      <c r="K58" s="12"/>
      <c r="L58" s="12"/>
      <c r="M58" s="12"/>
      <c r="N58" s="12">
        <v>1171543</v>
      </c>
      <c r="O58" s="12">
        <v>1206726</v>
      </c>
      <c r="P58" s="12">
        <v>1237480</v>
      </c>
      <c r="Q58" s="12"/>
      <c r="R58" s="12"/>
      <c r="S58" s="12"/>
      <c r="T58" s="12"/>
      <c r="U58" s="12"/>
    </row>
    <row r="59" spans="1:22" ht="17.100000000000001" customHeight="1" thickBot="1" x14ac:dyDescent="0.25">
      <c r="A59" s="12"/>
      <c r="B59" s="34" t="s">
        <v>0</v>
      </c>
      <c r="C59" s="62">
        <f t="shared" si="1"/>
        <v>58.836714109604394</v>
      </c>
      <c r="D59" s="62">
        <f t="shared" si="2"/>
        <v>50.178313013116586</v>
      </c>
      <c r="E59" s="12"/>
      <c r="F59" s="12"/>
      <c r="G59" s="12"/>
      <c r="H59" s="12"/>
      <c r="I59" s="12"/>
      <c r="J59" s="12"/>
      <c r="K59" s="12"/>
      <c r="L59" s="12"/>
      <c r="M59" s="12"/>
      <c r="N59" s="12">
        <v>2175952</v>
      </c>
      <c r="O59" s="12">
        <v>2212904</v>
      </c>
      <c r="P59" s="12">
        <v>2249976</v>
      </c>
      <c r="Q59" s="12"/>
      <c r="R59" s="12"/>
      <c r="S59" s="12"/>
      <c r="T59" s="12"/>
      <c r="U59" s="12"/>
    </row>
    <row r="60" spans="1:22" ht="17.100000000000001" customHeight="1" thickBot="1" x14ac:dyDescent="0.25">
      <c r="A60" s="12"/>
      <c r="B60" s="34" t="s">
        <v>1</v>
      </c>
      <c r="C60" s="62">
        <f t="shared" si="1"/>
        <v>35.172438401506128</v>
      </c>
      <c r="D60" s="62">
        <f t="shared" si="2"/>
        <v>25.254055801361698</v>
      </c>
      <c r="E60" s="12"/>
      <c r="F60" s="12"/>
      <c r="G60" s="12"/>
      <c r="H60" s="12"/>
      <c r="I60" s="12"/>
      <c r="J60" s="12"/>
      <c r="K60" s="12"/>
      <c r="L60" s="12"/>
      <c r="M60" s="12"/>
      <c r="N60" s="12">
        <v>582905</v>
      </c>
      <c r="O60" s="12">
        <v>588529</v>
      </c>
      <c r="P60" s="12">
        <v>593964</v>
      </c>
      <c r="Q60" s="12"/>
      <c r="R60" s="12"/>
      <c r="S60" s="12"/>
      <c r="T60" s="12"/>
      <c r="U60" s="12"/>
    </row>
    <row r="61" spans="1:22" ht="17.100000000000001" customHeight="1" thickBot="1" x14ac:dyDescent="0.25">
      <c r="A61" s="12"/>
      <c r="B61" s="34" t="s">
        <v>27</v>
      </c>
      <c r="C61" s="62">
        <f t="shared" si="1"/>
        <v>34.626605572742939</v>
      </c>
      <c r="D61" s="62">
        <f t="shared" si="2"/>
        <v>26.933500104231815</v>
      </c>
      <c r="E61" s="12"/>
      <c r="F61" s="12"/>
      <c r="G61" s="12"/>
      <c r="H61" s="12"/>
      <c r="I61" s="12"/>
      <c r="J61" s="12"/>
      <c r="K61" s="12"/>
      <c r="L61" s="12"/>
      <c r="M61" s="12"/>
      <c r="N61" s="12">
        <v>2394918</v>
      </c>
      <c r="O61" s="12">
        <v>2382561</v>
      </c>
      <c r="P61" s="12">
        <v>2398500</v>
      </c>
      <c r="Q61" s="12"/>
      <c r="R61" s="12"/>
      <c r="S61" s="12"/>
      <c r="T61" s="12"/>
      <c r="U61" s="12"/>
    </row>
    <row r="62" spans="1:22" ht="17.100000000000001" customHeight="1" thickBot="1" x14ac:dyDescent="0.25">
      <c r="A62" s="12"/>
      <c r="B62" s="34" t="s">
        <v>21</v>
      </c>
      <c r="C62" s="62">
        <f t="shared" si="1"/>
        <v>31.048362871733254</v>
      </c>
      <c r="D62" s="62">
        <f t="shared" si="2"/>
        <v>24.442793952909398</v>
      </c>
      <c r="E62" s="12"/>
      <c r="F62" s="12"/>
      <c r="G62" s="12"/>
      <c r="H62" s="12"/>
      <c r="I62" s="12"/>
      <c r="J62" s="12"/>
      <c r="K62" s="12"/>
      <c r="L62" s="12"/>
      <c r="M62" s="12"/>
      <c r="N62" s="12">
        <v>2045221</v>
      </c>
      <c r="O62" s="12">
        <v>2080625</v>
      </c>
      <c r="P62" s="12">
        <v>2119234</v>
      </c>
      <c r="Q62" s="12"/>
      <c r="R62" s="12"/>
      <c r="S62" s="12"/>
      <c r="T62" s="12"/>
      <c r="U62" s="12"/>
    </row>
    <row r="63" spans="1:22" ht="17.100000000000001" customHeight="1" thickBot="1" x14ac:dyDescent="0.25">
      <c r="A63" s="12"/>
      <c r="B63" s="34" t="s">
        <v>12</v>
      </c>
      <c r="C63" s="62">
        <f t="shared" si="1"/>
        <v>70.122303222055891</v>
      </c>
      <c r="D63" s="62">
        <f t="shared" si="2"/>
        <v>61.684710723257844</v>
      </c>
      <c r="E63" s="12"/>
      <c r="F63" s="12"/>
      <c r="G63" s="12"/>
      <c r="H63" s="12"/>
      <c r="I63" s="12"/>
      <c r="J63" s="12"/>
      <c r="K63" s="12"/>
      <c r="L63" s="12"/>
      <c r="M63" s="12"/>
      <c r="N63" s="12">
        <v>7780479</v>
      </c>
      <c r="O63" s="12">
        <v>7899056</v>
      </c>
      <c r="P63" s="12">
        <v>8146265</v>
      </c>
      <c r="Q63" s="12"/>
      <c r="R63" s="12"/>
      <c r="S63" s="12"/>
      <c r="T63" s="12"/>
      <c r="U63" s="12"/>
    </row>
    <row r="64" spans="1:22" ht="17.100000000000001" customHeight="1" thickBot="1" x14ac:dyDescent="0.25">
      <c r="A64" s="12"/>
      <c r="B64" s="34" t="s">
        <v>115</v>
      </c>
      <c r="C64" s="62">
        <f t="shared" si="1"/>
        <v>48.234385770453763</v>
      </c>
      <c r="D64" s="62">
        <f t="shared" si="2"/>
        <v>39.84605905304123</v>
      </c>
      <c r="E64" s="12"/>
      <c r="F64" s="12"/>
      <c r="G64" s="12"/>
      <c r="H64" s="12"/>
      <c r="I64" s="12"/>
      <c r="J64" s="12"/>
      <c r="K64" s="12"/>
      <c r="L64" s="12"/>
      <c r="M64" s="12"/>
      <c r="N64" s="12">
        <v>5057353</v>
      </c>
      <c r="O64" s="12">
        <v>5218269</v>
      </c>
      <c r="P64" s="12">
        <v>5415843</v>
      </c>
      <c r="Q64" s="12"/>
      <c r="R64" s="12"/>
      <c r="S64" s="12"/>
      <c r="T64" s="12"/>
      <c r="U64" s="12"/>
    </row>
    <row r="65" spans="1:22" ht="17.100000000000001" customHeight="1" thickBot="1" x14ac:dyDescent="0.25">
      <c r="A65" s="12"/>
      <c r="B65" s="34" t="s">
        <v>8</v>
      </c>
      <c r="C65" s="62">
        <f t="shared" si="1"/>
        <v>18.969842692579473</v>
      </c>
      <c r="D65" s="62">
        <f t="shared" si="2"/>
        <v>15.879989121732002</v>
      </c>
      <c r="E65" s="12"/>
      <c r="F65" s="12"/>
      <c r="G65" s="12"/>
      <c r="H65" s="12"/>
      <c r="I65" s="12"/>
      <c r="J65" s="12"/>
      <c r="K65" s="12"/>
      <c r="L65" s="12"/>
      <c r="M65" s="12"/>
      <c r="N65" s="12">
        <v>1063987</v>
      </c>
      <c r="O65" s="12">
        <v>1054305</v>
      </c>
      <c r="P65" s="12">
        <v>1051638</v>
      </c>
      <c r="Q65" s="12"/>
      <c r="R65" s="12"/>
      <c r="S65" s="12"/>
      <c r="T65" s="12"/>
      <c r="U65" s="12"/>
    </row>
    <row r="66" spans="1:22" ht="17.100000000000001" customHeight="1" thickBot="1" x14ac:dyDescent="0.25">
      <c r="A66" s="12"/>
      <c r="B66" s="34" t="s">
        <v>2</v>
      </c>
      <c r="C66" s="62">
        <f t="shared" si="1"/>
        <v>35.522254933481896</v>
      </c>
      <c r="D66" s="62">
        <f t="shared" si="2"/>
        <v>32.286967748783802</v>
      </c>
      <c r="E66" s="12"/>
      <c r="F66" s="12"/>
      <c r="G66" s="12"/>
      <c r="H66" s="12"/>
      <c r="I66" s="12"/>
      <c r="J66" s="12"/>
      <c r="K66" s="12"/>
      <c r="L66" s="12"/>
      <c r="M66" s="12"/>
      <c r="N66" s="12">
        <v>2701819</v>
      </c>
      <c r="O66" s="12">
        <v>2699716</v>
      </c>
      <c r="P66" s="12">
        <v>2713169</v>
      </c>
      <c r="Q66" s="12"/>
      <c r="R66" s="12"/>
      <c r="S66" s="12"/>
      <c r="T66" s="12"/>
      <c r="U66" s="12"/>
    </row>
    <row r="67" spans="1:22" ht="17.100000000000001" customHeight="1" thickBot="1" x14ac:dyDescent="0.25">
      <c r="A67" s="12"/>
      <c r="B67" s="34" t="s">
        <v>55</v>
      </c>
      <c r="C67" s="62">
        <f t="shared" si="1"/>
        <v>34.676817897501458</v>
      </c>
      <c r="D67" s="62">
        <f t="shared" si="2"/>
        <v>27.056068552875836</v>
      </c>
      <c r="E67" s="12"/>
      <c r="F67" s="12"/>
      <c r="G67" s="12"/>
      <c r="H67" s="12"/>
      <c r="I67" s="12"/>
      <c r="J67" s="12"/>
      <c r="K67" s="12"/>
      <c r="L67" s="12"/>
      <c r="M67" s="12"/>
      <c r="N67" s="12">
        <v>6779888</v>
      </c>
      <c r="O67" s="12">
        <v>6848956</v>
      </c>
      <c r="P67" s="12">
        <v>7137031</v>
      </c>
      <c r="Q67" s="12"/>
      <c r="R67" s="12"/>
      <c r="S67" s="12"/>
      <c r="T67" s="12"/>
      <c r="U67" s="12"/>
    </row>
    <row r="68" spans="1:22" ht="17.100000000000001" customHeight="1" thickBot="1" x14ac:dyDescent="0.25">
      <c r="A68" s="12"/>
      <c r="B68" s="34" t="s">
        <v>56</v>
      </c>
      <c r="C68" s="62">
        <f t="shared" si="1"/>
        <v>43.666266070538413</v>
      </c>
      <c r="D68" s="62">
        <f t="shared" si="2"/>
        <v>28.820656229981282</v>
      </c>
      <c r="E68" s="12"/>
      <c r="F68" s="12"/>
      <c r="G68" s="12"/>
      <c r="H68" s="12"/>
      <c r="I68" s="12"/>
      <c r="J68" s="12"/>
      <c r="K68" s="12"/>
      <c r="L68" s="12"/>
      <c r="M68" s="12"/>
      <c r="N68" s="12">
        <v>1511251</v>
      </c>
      <c r="O68" s="12">
        <v>1552686</v>
      </c>
      <c r="P68" s="12">
        <v>1589138</v>
      </c>
      <c r="Q68" s="12"/>
      <c r="R68" s="12"/>
      <c r="S68" s="12"/>
      <c r="T68" s="12"/>
      <c r="U68" s="12"/>
    </row>
    <row r="69" spans="1:22" ht="17.100000000000001" customHeight="1" thickBot="1" x14ac:dyDescent="0.25">
      <c r="A69" s="12"/>
      <c r="B69" s="34" t="s">
        <v>57</v>
      </c>
      <c r="C69" s="62">
        <f t="shared" si="1"/>
        <v>19.78577804224933</v>
      </c>
      <c r="D69" s="62">
        <f t="shared" si="2"/>
        <v>19.751280175566933</v>
      </c>
      <c r="E69" s="12"/>
      <c r="F69" s="12"/>
      <c r="G69" s="12"/>
      <c r="H69" s="12"/>
      <c r="I69" s="12"/>
      <c r="J69" s="12"/>
      <c r="K69" s="12"/>
      <c r="L69" s="12"/>
      <c r="M69" s="12"/>
      <c r="N69" s="12">
        <v>661197</v>
      </c>
      <c r="O69" s="12">
        <v>672200</v>
      </c>
      <c r="P69" s="12">
        <v>683500</v>
      </c>
      <c r="Q69" s="12"/>
      <c r="R69" s="12"/>
      <c r="S69" s="12"/>
      <c r="T69" s="12"/>
      <c r="U69" s="12"/>
    </row>
    <row r="70" spans="1:22" ht="17.100000000000001" customHeight="1" thickBot="1" x14ac:dyDescent="0.25">
      <c r="A70" s="12"/>
      <c r="B70" s="34" t="s">
        <v>23</v>
      </c>
      <c r="C70" s="62">
        <f t="shared" si="1"/>
        <v>22.43335199776207</v>
      </c>
      <c r="D70" s="62">
        <f t="shared" si="2"/>
        <v>31.930900817092127</v>
      </c>
      <c r="E70" s="12"/>
      <c r="F70" s="12"/>
      <c r="G70" s="12"/>
      <c r="H70" s="12"/>
      <c r="I70" s="12"/>
      <c r="J70" s="12"/>
      <c r="K70" s="12"/>
      <c r="L70" s="12"/>
      <c r="M70" s="12"/>
      <c r="N70" s="12">
        <v>2220504</v>
      </c>
      <c r="O70" s="12">
        <v>2219909</v>
      </c>
      <c r="P70" s="12">
        <v>2242342</v>
      </c>
      <c r="Q70" s="12"/>
      <c r="R70" s="12"/>
      <c r="S70" s="12"/>
      <c r="T70" s="12"/>
      <c r="U70" s="12"/>
    </row>
    <row r="71" spans="1:22" ht="17.100000000000001" customHeight="1" thickBot="1" x14ac:dyDescent="0.25">
      <c r="A71" s="12"/>
      <c r="B71" s="34" t="s">
        <v>3</v>
      </c>
      <c r="C71" s="62">
        <f t="shared" si="1"/>
        <v>41.580944756301527</v>
      </c>
      <c r="D71" s="62">
        <f t="shared" si="2"/>
        <v>32.082032228692952</v>
      </c>
      <c r="E71" s="12"/>
      <c r="F71" s="12"/>
      <c r="G71" s="12"/>
      <c r="H71" s="12"/>
      <c r="I71" s="12"/>
      <c r="J71" s="12"/>
      <c r="K71" s="12"/>
      <c r="L71" s="12"/>
      <c r="M71" s="12"/>
      <c r="N71" s="12">
        <v>319914</v>
      </c>
      <c r="O71" s="12">
        <v>322263</v>
      </c>
      <c r="P71" s="12">
        <v>327286</v>
      </c>
      <c r="Q71" s="12"/>
      <c r="R71" s="12"/>
      <c r="S71" s="12"/>
      <c r="T71" s="12"/>
      <c r="U71" s="12"/>
    </row>
    <row r="72" spans="1:22" ht="17.100000000000001" customHeight="1" thickBot="1" x14ac:dyDescent="0.25">
      <c r="A72" s="12"/>
      <c r="B72" s="35" t="s">
        <v>9</v>
      </c>
      <c r="C72" s="63">
        <f t="shared" si="1"/>
        <v>42.775895526939294</v>
      </c>
      <c r="D72" s="63">
        <f t="shared" si="2"/>
        <v>37.294489891313958</v>
      </c>
      <c r="E72" s="12"/>
      <c r="F72" s="12"/>
      <c r="G72" s="12"/>
      <c r="H72" s="12"/>
      <c r="I72" s="12"/>
      <c r="J72" s="12"/>
      <c r="K72" s="12"/>
      <c r="L72" s="12"/>
      <c r="M72" s="12"/>
      <c r="N72" s="12">
        <v>47450795</v>
      </c>
      <c r="O72" s="12">
        <v>48059777</v>
      </c>
      <c r="P72" s="12">
        <v>49114494</v>
      </c>
      <c r="Q72" s="12"/>
      <c r="R72" s="12"/>
      <c r="S72" s="12"/>
      <c r="T72" s="12"/>
      <c r="U72" s="12"/>
    </row>
    <row r="73" spans="1:22" ht="13.5" thickBot="1" x14ac:dyDescent="0.25">
      <c r="A73" s="12"/>
      <c r="B73" s="12"/>
      <c r="C73" s="62"/>
      <c r="D73" s="62"/>
      <c r="E73" s="12"/>
      <c r="F73" s="12"/>
      <c r="G73" s="12"/>
      <c r="H73" s="12"/>
      <c r="I73" s="12"/>
      <c r="J73" s="12"/>
      <c r="K73" s="12"/>
      <c r="L73" s="12"/>
      <c r="M73" s="12"/>
      <c r="N73" s="12"/>
      <c r="O73" s="12"/>
      <c r="P73" s="12"/>
      <c r="Q73" s="12"/>
      <c r="R73" s="12"/>
      <c r="S73" s="12"/>
      <c r="T73" s="12"/>
      <c r="U73" s="12"/>
      <c r="V73" s="12"/>
    </row>
    <row r="74" spans="1:22" ht="13.5" thickBot="1" x14ac:dyDescent="0.25">
      <c r="A74" s="12"/>
      <c r="B74" s="12"/>
      <c r="C74" s="62"/>
      <c r="D74" s="62"/>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row r="76" spans="1:22" x14ac:dyDescent="0.2">
      <c r="A76" s="12"/>
      <c r="B76" s="12"/>
      <c r="C76" s="12"/>
      <c r="D76" s="12"/>
      <c r="E76" s="12"/>
      <c r="F76" s="12"/>
      <c r="G76" s="12"/>
      <c r="H76" s="12"/>
      <c r="I76" s="12"/>
      <c r="J76" s="12"/>
      <c r="K76" s="12"/>
      <c r="L76" s="12"/>
      <c r="M76" s="12"/>
      <c r="N76" s="12"/>
      <c r="O76" s="12"/>
      <c r="P76" s="12"/>
      <c r="Q76" s="12"/>
      <c r="R76" s="12"/>
      <c r="S76" s="12"/>
      <c r="T76" s="12"/>
      <c r="U76" s="12"/>
      <c r="V76" s="12"/>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V75"/>
  <sheetViews>
    <sheetView workbookViewId="0"/>
  </sheetViews>
  <sheetFormatPr baseColWidth="10" defaultRowHeight="12.75" x14ac:dyDescent="0.2"/>
  <cols>
    <col min="2" max="2" width="34.7109375" customWidth="1"/>
    <col min="3" max="13" width="13.140625" customWidth="1"/>
    <col min="14" max="14" width="12.5703125" customWidth="1"/>
    <col min="15" max="15" width="0.7109375" hidden="1" customWidth="1"/>
    <col min="16" max="16" width="12.7109375" hidden="1" customWidth="1"/>
    <col min="17" max="23" width="13.140625" customWidth="1"/>
    <col min="24" max="55" width="12.28515625" customWidth="1"/>
  </cols>
  <sheetData>
    <row r="2" spans="1:7" ht="40.5" customHeight="1" x14ac:dyDescent="0.25">
      <c r="B2" s="10"/>
      <c r="G2" s="52"/>
    </row>
    <row r="3" spans="1:7" ht="27.95" customHeight="1" x14ac:dyDescent="0.2">
      <c r="A3" s="12"/>
      <c r="B3" s="33"/>
      <c r="C3" s="32"/>
      <c r="D3" s="12"/>
      <c r="E3" s="12"/>
      <c r="F3" s="12"/>
    </row>
    <row r="4" spans="1:7" x14ac:dyDescent="0.2">
      <c r="A4" s="12"/>
      <c r="B4" s="12"/>
      <c r="C4" s="12"/>
      <c r="D4" s="12"/>
      <c r="E4" s="12"/>
      <c r="F4" s="12"/>
    </row>
    <row r="5" spans="1:7" ht="39" customHeight="1" x14ac:dyDescent="0.2">
      <c r="A5" s="12"/>
      <c r="B5" s="12"/>
      <c r="C5" s="19">
        <v>2024</v>
      </c>
      <c r="D5" s="19">
        <v>2025</v>
      </c>
    </row>
    <row r="6" spans="1:7" ht="17.100000000000001" customHeight="1" thickBot="1" x14ac:dyDescent="0.25">
      <c r="A6" s="12"/>
      <c r="B6" s="34" t="s">
        <v>24</v>
      </c>
      <c r="C6" s="21">
        <v>321</v>
      </c>
      <c r="D6" s="21">
        <v>269</v>
      </c>
    </row>
    <row r="7" spans="1:7" ht="17.100000000000001" customHeight="1" thickBot="1" x14ac:dyDescent="0.25">
      <c r="A7" s="12"/>
      <c r="B7" s="34" t="s">
        <v>25</v>
      </c>
      <c r="C7" s="21">
        <v>29</v>
      </c>
      <c r="D7" s="21">
        <v>22</v>
      </c>
    </row>
    <row r="8" spans="1:7" ht="17.100000000000001" customHeight="1" thickBot="1" x14ac:dyDescent="0.25">
      <c r="A8" s="12"/>
      <c r="B8" s="34" t="s">
        <v>54</v>
      </c>
      <c r="C8" s="21">
        <v>45</v>
      </c>
      <c r="D8" s="21">
        <v>41</v>
      </c>
    </row>
    <row r="9" spans="1:7" ht="17.100000000000001" customHeight="1" thickBot="1" x14ac:dyDescent="0.25">
      <c r="A9" s="12"/>
      <c r="B9" s="34" t="s">
        <v>19</v>
      </c>
      <c r="C9" s="21">
        <v>39</v>
      </c>
      <c r="D9" s="21">
        <v>31</v>
      </c>
    </row>
    <row r="10" spans="1:7" ht="17.100000000000001" customHeight="1" thickBot="1" x14ac:dyDescent="0.25">
      <c r="A10" s="12"/>
      <c r="B10" s="34" t="s">
        <v>0</v>
      </c>
      <c r="C10" s="21">
        <v>124</v>
      </c>
      <c r="D10" s="21">
        <v>73</v>
      </c>
    </row>
    <row r="11" spans="1:7" ht="17.100000000000001" customHeight="1" thickBot="1" x14ac:dyDescent="0.25">
      <c r="A11" s="12"/>
      <c r="B11" s="34" t="s">
        <v>1</v>
      </c>
      <c r="C11" s="21">
        <v>16</v>
      </c>
      <c r="D11" s="21">
        <v>21</v>
      </c>
    </row>
    <row r="12" spans="1:7" ht="17.100000000000001" customHeight="1" thickBot="1" x14ac:dyDescent="0.25">
      <c r="A12" s="12"/>
      <c r="B12" s="34" t="s">
        <v>26</v>
      </c>
      <c r="C12" s="21">
        <v>100</v>
      </c>
      <c r="D12" s="21">
        <v>97</v>
      </c>
    </row>
    <row r="13" spans="1:7" ht="17.100000000000001" customHeight="1" thickBot="1" x14ac:dyDescent="0.25">
      <c r="A13" s="12"/>
      <c r="B13" s="34" t="s">
        <v>21</v>
      </c>
      <c r="C13" s="21">
        <v>37</v>
      </c>
      <c r="D13" s="21">
        <v>86</v>
      </c>
    </row>
    <row r="14" spans="1:7" ht="17.100000000000001" customHeight="1" thickBot="1" x14ac:dyDescent="0.25">
      <c r="A14" s="12"/>
      <c r="B14" s="34" t="s">
        <v>12</v>
      </c>
      <c r="C14" s="21">
        <v>721</v>
      </c>
      <c r="D14" s="21">
        <v>739</v>
      </c>
    </row>
    <row r="15" spans="1:7" ht="17.100000000000001" customHeight="1" thickBot="1" x14ac:dyDescent="0.25">
      <c r="A15" s="12"/>
      <c r="B15" s="34" t="s">
        <v>20</v>
      </c>
      <c r="C15" s="21">
        <v>178</v>
      </c>
      <c r="D15" s="21">
        <v>197</v>
      </c>
    </row>
    <row r="16" spans="1:7" ht="17.100000000000001" customHeight="1" thickBot="1" x14ac:dyDescent="0.25">
      <c r="A16" s="12"/>
      <c r="B16" s="34" t="s">
        <v>8</v>
      </c>
      <c r="C16" s="21">
        <v>27</v>
      </c>
      <c r="D16" s="21">
        <v>41</v>
      </c>
    </row>
    <row r="17" spans="1:4" ht="17.100000000000001" customHeight="1" thickBot="1" x14ac:dyDescent="0.25">
      <c r="A17" s="12"/>
      <c r="B17" s="34" t="s">
        <v>2</v>
      </c>
      <c r="C17" s="21">
        <v>51</v>
      </c>
      <c r="D17" s="21">
        <v>52</v>
      </c>
    </row>
    <row r="18" spans="1:4" ht="17.100000000000001" customHeight="1" thickBot="1" x14ac:dyDescent="0.25">
      <c r="A18" s="12"/>
      <c r="B18" s="34" t="s">
        <v>55</v>
      </c>
      <c r="C18" s="21">
        <v>88</v>
      </c>
      <c r="D18" s="21">
        <v>84</v>
      </c>
    </row>
    <row r="19" spans="1:4" ht="17.100000000000001" customHeight="1" thickBot="1" x14ac:dyDescent="0.25">
      <c r="A19" s="12"/>
      <c r="B19" s="34" t="s">
        <v>56</v>
      </c>
      <c r="C19" s="21">
        <v>102</v>
      </c>
      <c r="D19" s="21">
        <v>68</v>
      </c>
    </row>
    <row r="20" spans="1:4" ht="17.100000000000001" customHeight="1" thickBot="1" x14ac:dyDescent="0.25">
      <c r="A20" s="12"/>
      <c r="B20" s="34" t="s">
        <v>57</v>
      </c>
      <c r="C20" s="21">
        <v>6</v>
      </c>
      <c r="D20" s="21">
        <v>2</v>
      </c>
    </row>
    <row r="21" spans="1:4" ht="17.100000000000001" customHeight="1" thickBot="1" x14ac:dyDescent="0.25">
      <c r="A21" s="12"/>
      <c r="B21" s="34" t="s">
        <v>23</v>
      </c>
      <c r="C21" s="21">
        <v>32</v>
      </c>
      <c r="D21" s="21">
        <v>42</v>
      </c>
    </row>
    <row r="22" spans="1:4" ht="17.100000000000001" customHeight="1" thickBot="1" x14ac:dyDescent="0.25">
      <c r="A22" s="12"/>
      <c r="B22" s="34" t="s">
        <v>3</v>
      </c>
      <c r="C22" s="21">
        <v>17</v>
      </c>
      <c r="D22" s="21">
        <v>12</v>
      </c>
    </row>
    <row r="23" spans="1:4" ht="17.100000000000001" customHeight="1" thickBot="1" x14ac:dyDescent="0.25">
      <c r="A23" s="12"/>
      <c r="B23" s="35" t="s">
        <v>9</v>
      </c>
      <c r="C23" s="36">
        <v>1933</v>
      </c>
      <c r="D23" s="36">
        <v>1877</v>
      </c>
    </row>
    <row r="26" spans="1:4" ht="15" x14ac:dyDescent="0.2">
      <c r="B26" s="45"/>
      <c r="C26" s="45"/>
      <c r="D26" s="45"/>
    </row>
    <row r="27" spans="1:4" ht="15" x14ac:dyDescent="0.2">
      <c r="B27" s="33"/>
      <c r="C27" s="12"/>
      <c r="D27" s="12"/>
    </row>
    <row r="28" spans="1:4" x14ac:dyDescent="0.2">
      <c r="B28" s="12"/>
      <c r="C28" s="12"/>
      <c r="D28" s="12"/>
    </row>
    <row r="29" spans="1:4" ht="39" customHeight="1" x14ac:dyDescent="0.2">
      <c r="B29" s="12"/>
      <c r="C29" s="20" t="s">
        <v>130</v>
      </c>
    </row>
    <row r="30" spans="1:4" ht="17.100000000000001" customHeight="1" thickBot="1" x14ac:dyDescent="0.25">
      <c r="B30" s="34" t="s">
        <v>24</v>
      </c>
      <c r="C30" s="18">
        <f>+(D6-C6)/C6</f>
        <v>-0.16199376947040497</v>
      </c>
    </row>
    <row r="31" spans="1:4" ht="17.100000000000001" customHeight="1" thickBot="1" x14ac:dyDescent="0.25">
      <c r="B31" s="34" t="s">
        <v>25</v>
      </c>
      <c r="C31" s="18">
        <f t="shared" ref="C31:C47" si="0">+(D7-C7)/C7</f>
        <v>-0.2413793103448276</v>
      </c>
    </row>
    <row r="32" spans="1:4" ht="17.100000000000001" customHeight="1" thickBot="1" x14ac:dyDescent="0.25">
      <c r="B32" s="34" t="s">
        <v>54</v>
      </c>
      <c r="C32" s="18">
        <f t="shared" si="0"/>
        <v>-8.8888888888888892E-2</v>
      </c>
    </row>
    <row r="33" spans="2:3" ht="17.100000000000001" customHeight="1" thickBot="1" x14ac:dyDescent="0.25">
      <c r="B33" s="34" t="s">
        <v>19</v>
      </c>
      <c r="C33" s="18">
        <f t="shared" si="0"/>
        <v>-0.20512820512820512</v>
      </c>
    </row>
    <row r="34" spans="2:3" ht="17.100000000000001" customHeight="1" thickBot="1" x14ac:dyDescent="0.25">
      <c r="B34" s="34" t="s">
        <v>0</v>
      </c>
      <c r="C34" s="18">
        <f t="shared" si="0"/>
        <v>-0.41129032258064518</v>
      </c>
    </row>
    <row r="35" spans="2:3" ht="17.100000000000001" customHeight="1" thickBot="1" x14ac:dyDescent="0.25">
      <c r="B35" s="34" t="s">
        <v>1</v>
      </c>
      <c r="C35" s="18">
        <f t="shared" si="0"/>
        <v>0.3125</v>
      </c>
    </row>
    <row r="36" spans="2:3" ht="17.100000000000001" customHeight="1" thickBot="1" x14ac:dyDescent="0.25">
      <c r="B36" s="34" t="s">
        <v>26</v>
      </c>
      <c r="C36" s="18">
        <f t="shared" si="0"/>
        <v>-0.03</v>
      </c>
    </row>
    <row r="37" spans="2:3" ht="17.100000000000001" customHeight="1" thickBot="1" x14ac:dyDescent="0.25">
      <c r="B37" s="34" t="s">
        <v>21</v>
      </c>
      <c r="C37" s="18">
        <f t="shared" si="0"/>
        <v>1.3243243243243243</v>
      </c>
    </row>
    <row r="38" spans="2:3" ht="17.100000000000001" customHeight="1" thickBot="1" x14ac:dyDescent="0.25">
      <c r="B38" s="34" t="s">
        <v>12</v>
      </c>
      <c r="C38" s="18">
        <f t="shared" si="0"/>
        <v>2.4965325936199722E-2</v>
      </c>
    </row>
    <row r="39" spans="2:3" ht="17.100000000000001" customHeight="1" thickBot="1" x14ac:dyDescent="0.25">
      <c r="B39" s="34" t="s">
        <v>20</v>
      </c>
      <c r="C39" s="18">
        <f t="shared" si="0"/>
        <v>0.10674157303370786</v>
      </c>
    </row>
    <row r="40" spans="2:3" ht="17.100000000000001" customHeight="1" thickBot="1" x14ac:dyDescent="0.25">
      <c r="B40" s="34" t="s">
        <v>8</v>
      </c>
      <c r="C40" s="18">
        <f t="shared" si="0"/>
        <v>0.51851851851851849</v>
      </c>
    </row>
    <row r="41" spans="2:3" ht="17.100000000000001" customHeight="1" thickBot="1" x14ac:dyDescent="0.25">
      <c r="B41" s="34" t="s">
        <v>2</v>
      </c>
      <c r="C41" s="18">
        <f t="shared" si="0"/>
        <v>1.9607843137254902E-2</v>
      </c>
    </row>
    <row r="42" spans="2:3" ht="17.100000000000001" customHeight="1" thickBot="1" x14ac:dyDescent="0.25">
      <c r="B42" s="34" t="s">
        <v>55</v>
      </c>
      <c r="C42" s="18">
        <f t="shared" si="0"/>
        <v>-4.5454545454545456E-2</v>
      </c>
    </row>
    <row r="43" spans="2:3" ht="17.100000000000001" customHeight="1" thickBot="1" x14ac:dyDescent="0.25">
      <c r="B43" s="34" t="s">
        <v>56</v>
      </c>
      <c r="C43" s="18">
        <f t="shared" si="0"/>
        <v>-0.33333333333333331</v>
      </c>
    </row>
    <row r="44" spans="2:3" ht="17.100000000000001" customHeight="1" thickBot="1" x14ac:dyDescent="0.25">
      <c r="B44" s="34" t="s">
        <v>57</v>
      </c>
      <c r="C44" s="18">
        <f t="shared" si="0"/>
        <v>-0.66666666666666663</v>
      </c>
    </row>
    <row r="45" spans="2:3" ht="17.100000000000001" customHeight="1" thickBot="1" x14ac:dyDescent="0.25">
      <c r="B45" s="34" t="s">
        <v>23</v>
      </c>
      <c r="C45" s="18">
        <f t="shared" si="0"/>
        <v>0.3125</v>
      </c>
    </row>
    <row r="46" spans="2:3" ht="17.100000000000001" customHeight="1" thickBot="1" x14ac:dyDescent="0.25">
      <c r="B46" s="34" t="s">
        <v>3</v>
      </c>
      <c r="C46" s="18">
        <f t="shared" si="0"/>
        <v>-0.29411764705882354</v>
      </c>
    </row>
    <row r="47" spans="2:3" ht="17.100000000000001" customHeight="1" thickBot="1" x14ac:dyDescent="0.25">
      <c r="B47" s="35" t="s">
        <v>9</v>
      </c>
      <c r="C47" s="42">
        <f t="shared" si="0"/>
        <v>-2.8970512157268494E-2</v>
      </c>
    </row>
    <row r="50" spans="1:22" x14ac:dyDescent="0.2">
      <c r="A50" s="12"/>
      <c r="B50" s="12"/>
      <c r="C50" s="12"/>
      <c r="D50" s="12"/>
      <c r="E50" s="12"/>
      <c r="F50" s="12"/>
      <c r="G50" s="12"/>
      <c r="H50" s="12"/>
      <c r="I50" s="12"/>
      <c r="J50" s="12"/>
      <c r="K50" s="12"/>
      <c r="L50" s="12"/>
      <c r="M50" s="12"/>
      <c r="N50" s="12"/>
      <c r="O50" s="12"/>
      <c r="P50" s="12"/>
      <c r="Q50" s="12"/>
      <c r="R50" s="12"/>
      <c r="S50" s="12"/>
      <c r="T50" s="12"/>
      <c r="U50" s="12"/>
      <c r="V50" s="12"/>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ht="39" customHeight="1" x14ac:dyDescent="0.2">
      <c r="A53" s="12"/>
      <c r="B53" s="12"/>
      <c r="C53" s="19">
        <v>2024</v>
      </c>
      <c r="D53" s="19">
        <v>2025</v>
      </c>
      <c r="E53" s="12"/>
      <c r="F53" s="12"/>
      <c r="G53" s="12"/>
      <c r="H53" s="12"/>
      <c r="I53" s="12"/>
      <c r="J53" s="12"/>
      <c r="K53" s="12"/>
      <c r="L53" s="12"/>
      <c r="M53" s="12"/>
      <c r="N53" s="12"/>
      <c r="O53" s="12">
        <v>2023</v>
      </c>
      <c r="P53" s="71">
        <v>45658</v>
      </c>
      <c r="Q53" s="12"/>
      <c r="R53" s="12"/>
      <c r="S53" s="12"/>
      <c r="T53" s="12"/>
      <c r="U53" s="12"/>
    </row>
    <row r="54" spans="1:22" ht="17.100000000000001" customHeight="1" thickBot="1" x14ac:dyDescent="0.25">
      <c r="A54" s="12"/>
      <c r="B54" s="34" t="s">
        <v>24</v>
      </c>
      <c r="C54" s="62">
        <f>+C6/O54*100000</f>
        <v>3.67061061007721</v>
      </c>
      <c r="D54" s="62">
        <f>+D6/P54*100000</f>
        <v>3.0440928360047605</v>
      </c>
      <c r="E54" s="12"/>
      <c r="F54" s="12"/>
      <c r="G54" s="12"/>
      <c r="H54" s="12"/>
      <c r="I54" s="12"/>
      <c r="J54" s="12"/>
      <c r="K54" s="12"/>
      <c r="L54" s="12"/>
      <c r="M54" s="12"/>
      <c r="N54" s="12"/>
      <c r="O54" s="12">
        <v>8745139</v>
      </c>
      <c r="P54" s="12">
        <v>8836787</v>
      </c>
      <c r="Q54" s="12"/>
      <c r="R54" s="12"/>
      <c r="S54" s="12"/>
      <c r="T54" s="12"/>
      <c r="U54" s="12"/>
    </row>
    <row r="55" spans="1:22" ht="17.100000000000001" customHeight="1" thickBot="1" x14ac:dyDescent="0.25">
      <c r="A55" s="12"/>
      <c r="B55" s="34" t="s">
        <v>25</v>
      </c>
      <c r="C55" s="62">
        <f t="shared" ref="C55:C71" si="1">+C7/O55*100000</f>
        <v>2.1492179810987397</v>
      </c>
      <c r="D55" s="62">
        <f t="shared" ref="D55:D71" si="2">+D7/P55*100000</f>
        <v>1.6190613565379171</v>
      </c>
      <c r="E55" s="12"/>
      <c r="F55" s="12"/>
      <c r="G55" s="12"/>
      <c r="H55" s="12"/>
      <c r="I55" s="12"/>
      <c r="J55" s="12"/>
      <c r="K55" s="12"/>
      <c r="L55" s="12"/>
      <c r="M55" s="12"/>
      <c r="N55" s="12"/>
      <c r="O55" s="12">
        <v>1349328</v>
      </c>
      <c r="P55" s="12">
        <v>1358812</v>
      </c>
      <c r="Q55" s="12"/>
      <c r="R55" s="12"/>
      <c r="S55" s="12"/>
      <c r="T55" s="12"/>
      <c r="U55" s="12"/>
    </row>
    <row r="56" spans="1:22" ht="17.100000000000001" customHeight="1" thickBot="1" x14ac:dyDescent="0.25">
      <c r="A56" s="12"/>
      <c r="B56" s="34" t="s">
        <v>54</v>
      </c>
      <c r="C56" s="62">
        <f t="shared" si="1"/>
        <v>4.4704725289463099</v>
      </c>
      <c r="D56" s="62">
        <f t="shared" si="2"/>
        <v>4.0452715215844837</v>
      </c>
      <c r="E56" s="12"/>
      <c r="F56" s="12"/>
      <c r="G56" s="12"/>
      <c r="H56" s="12"/>
      <c r="I56" s="12"/>
      <c r="J56" s="12"/>
      <c r="K56" s="12"/>
      <c r="L56" s="12"/>
      <c r="M56" s="12"/>
      <c r="N56" s="12"/>
      <c r="O56" s="12">
        <v>1006605</v>
      </c>
      <c r="P56" s="12">
        <v>1013529</v>
      </c>
      <c r="Q56" s="12"/>
      <c r="R56" s="12"/>
      <c r="S56" s="12"/>
      <c r="T56" s="12"/>
      <c r="U56" s="12"/>
    </row>
    <row r="57" spans="1:22" ht="17.100000000000001" customHeight="1" thickBot="1" x14ac:dyDescent="0.25">
      <c r="A57" s="12"/>
      <c r="B57" s="34" t="s">
        <v>19</v>
      </c>
      <c r="C57" s="62">
        <f t="shared" si="1"/>
        <v>3.2318852829888476</v>
      </c>
      <c r="D57" s="62">
        <f t="shared" si="2"/>
        <v>2.5050909913695576</v>
      </c>
      <c r="E57" s="12"/>
      <c r="F57" s="12"/>
      <c r="G57" s="12"/>
      <c r="H57" s="12"/>
      <c r="I57" s="12"/>
      <c r="J57" s="12"/>
      <c r="K57" s="12"/>
      <c r="L57" s="12"/>
      <c r="M57" s="12"/>
      <c r="N57" s="12"/>
      <c r="O57" s="12">
        <v>1206726</v>
      </c>
      <c r="P57" s="12">
        <v>1237480</v>
      </c>
      <c r="Q57" s="12"/>
      <c r="R57" s="12"/>
      <c r="S57" s="12"/>
      <c r="T57" s="12"/>
      <c r="U57" s="12"/>
    </row>
    <row r="58" spans="1:22" ht="17.100000000000001" customHeight="1" thickBot="1" x14ac:dyDescent="0.25">
      <c r="A58" s="12"/>
      <c r="B58" s="34" t="s">
        <v>0</v>
      </c>
      <c r="C58" s="62">
        <f t="shared" si="1"/>
        <v>5.603496581867085</v>
      </c>
      <c r="D58" s="62">
        <f t="shared" si="2"/>
        <v>3.2444790522210014</v>
      </c>
      <c r="E58" s="12"/>
      <c r="F58" s="12"/>
      <c r="G58" s="12"/>
      <c r="H58" s="12"/>
      <c r="I58" s="12"/>
      <c r="J58" s="12"/>
      <c r="K58" s="12"/>
      <c r="L58" s="12"/>
      <c r="M58" s="12"/>
      <c r="N58" s="12"/>
      <c r="O58" s="12">
        <v>2212904</v>
      </c>
      <c r="P58" s="12">
        <v>2249976</v>
      </c>
      <c r="Q58" s="12"/>
      <c r="R58" s="12"/>
      <c r="S58" s="12"/>
      <c r="T58" s="12"/>
      <c r="U58" s="12"/>
    </row>
    <row r="59" spans="1:22" ht="17.100000000000001" customHeight="1" thickBot="1" x14ac:dyDescent="0.25">
      <c r="A59" s="12"/>
      <c r="B59" s="34" t="s">
        <v>1</v>
      </c>
      <c r="C59" s="62">
        <f t="shared" si="1"/>
        <v>2.7186425817589277</v>
      </c>
      <c r="D59" s="62">
        <f t="shared" si="2"/>
        <v>3.5355678121906373</v>
      </c>
      <c r="E59" s="12"/>
      <c r="F59" s="12"/>
      <c r="G59" s="12"/>
      <c r="H59" s="12"/>
      <c r="I59" s="12"/>
      <c r="J59" s="12"/>
      <c r="K59" s="12"/>
      <c r="L59" s="12"/>
      <c r="M59" s="12"/>
      <c r="N59" s="12"/>
      <c r="O59" s="12">
        <v>588529</v>
      </c>
      <c r="P59" s="12">
        <v>593964</v>
      </c>
      <c r="Q59" s="12"/>
      <c r="R59" s="12"/>
      <c r="S59" s="12"/>
      <c r="T59" s="12"/>
      <c r="U59" s="12"/>
    </row>
    <row r="60" spans="1:22" ht="17.100000000000001" customHeight="1" thickBot="1" x14ac:dyDescent="0.25">
      <c r="A60" s="12"/>
      <c r="B60" s="34" t="s">
        <v>27</v>
      </c>
      <c r="C60" s="62">
        <f t="shared" si="1"/>
        <v>4.1971643118476294</v>
      </c>
      <c r="D60" s="62">
        <f t="shared" si="2"/>
        <v>4.044194288096727</v>
      </c>
      <c r="E60" s="12"/>
      <c r="F60" s="12"/>
      <c r="G60" s="12"/>
      <c r="H60" s="12"/>
      <c r="I60" s="12"/>
      <c r="J60" s="12"/>
      <c r="K60" s="12"/>
      <c r="L60" s="12"/>
      <c r="M60" s="12"/>
      <c r="N60" s="12"/>
      <c r="O60" s="12">
        <v>2382561</v>
      </c>
      <c r="P60" s="12">
        <v>2398500</v>
      </c>
      <c r="Q60" s="12"/>
      <c r="R60" s="12"/>
      <c r="S60" s="12"/>
      <c r="T60" s="12"/>
      <c r="U60" s="12"/>
    </row>
    <row r="61" spans="1:22" ht="17.100000000000001" customHeight="1" thickBot="1" x14ac:dyDescent="0.25">
      <c r="A61" s="12"/>
      <c r="B61" s="34" t="s">
        <v>21</v>
      </c>
      <c r="C61" s="62">
        <f t="shared" si="1"/>
        <v>1.7783118053469509</v>
      </c>
      <c r="D61" s="62">
        <f t="shared" si="2"/>
        <v>4.0580700385139163</v>
      </c>
      <c r="E61" s="12"/>
      <c r="F61" s="12"/>
      <c r="G61" s="12"/>
      <c r="H61" s="12"/>
      <c r="I61" s="12"/>
      <c r="J61" s="12"/>
      <c r="K61" s="12"/>
      <c r="L61" s="12"/>
      <c r="M61" s="12"/>
      <c r="N61" s="12"/>
      <c r="O61" s="12">
        <v>2080625</v>
      </c>
      <c r="P61" s="12">
        <v>2119234</v>
      </c>
      <c r="Q61" s="12"/>
      <c r="R61" s="12"/>
      <c r="S61" s="12"/>
      <c r="T61" s="12"/>
      <c r="U61" s="12"/>
    </row>
    <row r="62" spans="1:22" ht="17.100000000000001" customHeight="1" thickBot="1" x14ac:dyDescent="0.25">
      <c r="A62" s="12"/>
      <c r="B62" s="34" t="s">
        <v>12</v>
      </c>
      <c r="C62" s="62">
        <f t="shared" si="1"/>
        <v>9.1276729776317573</v>
      </c>
      <c r="D62" s="62">
        <f t="shared" si="2"/>
        <v>9.0716420347238884</v>
      </c>
      <c r="E62" s="12"/>
      <c r="F62" s="12"/>
      <c r="G62" s="12"/>
      <c r="H62" s="12"/>
      <c r="I62" s="12"/>
      <c r="J62" s="12"/>
      <c r="K62" s="12"/>
      <c r="L62" s="12"/>
      <c r="M62" s="12"/>
      <c r="N62" s="12"/>
      <c r="O62" s="12">
        <v>7899056</v>
      </c>
      <c r="P62" s="12">
        <v>8146265</v>
      </c>
      <c r="Q62" s="12"/>
      <c r="R62" s="12"/>
      <c r="S62" s="12"/>
      <c r="T62" s="12"/>
      <c r="U62" s="12"/>
    </row>
    <row r="63" spans="1:22" ht="17.100000000000001" customHeight="1" thickBot="1" x14ac:dyDescent="0.25">
      <c r="A63" s="12"/>
      <c r="B63" s="34" t="s">
        <v>115</v>
      </c>
      <c r="C63" s="62">
        <f t="shared" si="1"/>
        <v>3.4110928355744021</v>
      </c>
      <c r="D63" s="62">
        <f t="shared" si="2"/>
        <v>3.6374761971497325</v>
      </c>
      <c r="E63" s="12"/>
      <c r="F63" s="12"/>
      <c r="G63" s="12"/>
      <c r="H63" s="12"/>
      <c r="I63" s="12"/>
      <c r="J63" s="12"/>
      <c r="K63" s="12"/>
      <c r="L63" s="12"/>
      <c r="M63" s="12"/>
      <c r="N63" s="12"/>
      <c r="O63" s="12">
        <v>5218269</v>
      </c>
      <c r="P63" s="12">
        <v>5415843</v>
      </c>
      <c r="Q63" s="12"/>
      <c r="R63" s="12"/>
      <c r="S63" s="12"/>
      <c r="T63" s="12"/>
      <c r="U63" s="12"/>
    </row>
    <row r="64" spans="1:22" ht="17.100000000000001" customHeight="1" thickBot="1" x14ac:dyDescent="0.25">
      <c r="A64" s="12"/>
      <c r="B64" s="34" t="s">
        <v>8</v>
      </c>
      <c r="C64" s="62">
        <f t="shared" si="1"/>
        <v>2.5609287634982287</v>
      </c>
      <c r="D64" s="62">
        <f t="shared" si="2"/>
        <v>3.898679964018037</v>
      </c>
      <c r="E64" s="12"/>
      <c r="F64" s="12"/>
      <c r="G64" s="12"/>
      <c r="H64" s="12"/>
      <c r="I64" s="12"/>
      <c r="J64" s="12"/>
      <c r="K64" s="12"/>
      <c r="L64" s="12"/>
      <c r="M64" s="12"/>
      <c r="N64" s="12"/>
      <c r="O64" s="12">
        <v>1054305</v>
      </c>
      <c r="P64" s="12">
        <v>1051638</v>
      </c>
      <c r="Q64" s="12"/>
      <c r="R64" s="12"/>
      <c r="S64" s="12"/>
      <c r="T64" s="12"/>
      <c r="U64" s="12"/>
    </row>
    <row r="65" spans="1:22" ht="17.100000000000001" customHeight="1" thickBot="1" x14ac:dyDescent="0.25">
      <c r="A65" s="12"/>
      <c r="B65" s="34" t="s">
        <v>2</v>
      </c>
      <c r="C65" s="62">
        <f t="shared" si="1"/>
        <v>1.8890875929171809</v>
      </c>
      <c r="D65" s="62">
        <f t="shared" si="2"/>
        <v>1.9165779942200432</v>
      </c>
      <c r="E65" s="12"/>
      <c r="F65" s="12"/>
      <c r="G65" s="12"/>
      <c r="H65" s="12"/>
      <c r="I65" s="12"/>
      <c r="J65" s="12"/>
      <c r="K65" s="12"/>
      <c r="L65" s="12"/>
      <c r="M65" s="12"/>
      <c r="N65" s="12"/>
      <c r="O65" s="12">
        <v>2699716</v>
      </c>
      <c r="P65" s="12">
        <v>2713169</v>
      </c>
      <c r="Q65" s="12"/>
      <c r="R65" s="12"/>
      <c r="S65" s="12"/>
      <c r="T65" s="12"/>
      <c r="U65" s="12"/>
    </row>
    <row r="66" spans="1:22" ht="17.100000000000001" customHeight="1" thickBot="1" x14ac:dyDescent="0.25">
      <c r="A66" s="12"/>
      <c r="B66" s="34" t="s">
        <v>55</v>
      </c>
      <c r="C66" s="62">
        <f>+C18/O66*100000</f>
        <v>1.2848673578863699</v>
      </c>
      <c r="D66" s="62">
        <f t="shared" si="2"/>
        <v>1.1769599991929418</v>
      </c>
      <c r="E66" s="12"/>
      <c r="F66" s="12"/>
      <c r="G66" s="12"/>
      <c r="H66" s="12"/>
      <c r="I66" s="12"/>
      <c r="J66" s="12"/>
      <c r="K66" s="12"/>
      <c r="L66" s="12"/>
      <c r="M66" s="12"/>
      <c r="N66" s="12"/>
      <c r="O66" s="12">
        <v>6848956</v>
      </c>
      <c r="P66" s="12">
        <v>7137031</v>
      </c>
      <c r="Q66" s="12"/>
      <c r="R66" s="12"/>
      <c r="S66" s="12"/>
      <c r="T66" s="12"/>
      <c r="U66" s="12"/>
    </row>
    <row r="67" spans="1:22" ht="17.100000000000001" customHeight="1" thickBot="1" x14ac:dyDescent="0.25">
      <c r="A67" s="12"/>
      <c r="B67" s="34" t="s">
        <v>56</v>
      </c>
      <c r="C67" s="62">
        <f t="shared" si="1"/>
        <v>6.5692612672491419</v>
      </c>
      <c r="D67" s="62">
        <f t="shared" si="2"/>
        <v>4.2790493965911081</v>
      </c>
      <c r="E67" s="12"/>
      <c r="F67" s="12"/>
      <c r="G67" s="12"/>
      <c r="H67" s="12"/>
      <c r="I67" s="12"/>
      <c r="J67" s="12"/>
      <c r="K67" s="12"/>
      <c r="L67" s="12"/>
      <c r="M67" s="12"/>
      <c r="N67" s="12"/>
      <c r="O67" s="12">
        <v>1552686</v>
      </c>
      <c r="P67" s="12">
        <v>1589138</v>
      </c>
      <c r="Q67" s="12"/>
      <c r="R67" s="12"/>
      <c r="S67" s="12"/>
      <c r="T67" s="12"/>
      <c r="U67" s="12"/>
    </row>
    <row r="68" spans="1:22" ht="17.100000000000001" customHeight="1" thickBot="1" x14ac:dyDescent="0.25">
      <c r="A68" s="12"/>
      <c r="B68" s="34" t="s">
        <v>57</v>
      </c>
      <c r="C68" s="62">
        <f t="shared" si="1"/>
        <v>0.89259149062778931</v>
      </c>
      <c r="D68" s="62">
        <f t="shared" si="2"/>
        <v>0.29261155815654721</v>
      </c>
      <c r="E68" s="12"/>
      <c r="F68" s="12"/>
      <c r="G68" s="12"/>
      <c r="H68" s="12"/>
      <c r="I68" s="12"/>
      <c r="J68" s="12"/>
      <c r="K68" s="12"/>
      <c r="L68" s="12"/>
      <c r="M68" s="12"/>
      <c r="N68" s="12"/>
      <c r="O68" s="12">
        <v>672200</v>
      </c>
      <c r="P68" s="12">
        <v>683500</v>
      </c>
      <c r="Q68" s="12"/>
      <c r="R68" s="12"/>
      <c r="S68" s="12"/>
      <c r="T68" s="12"/>
      <c r="U68" s="12"/>
    </row>
    <row r="69" spans="1:22" ht="17.100000000000001" customHeight="1" thickBot="1" x14ac:dyDescent="0.25">
      <c r="A69" s="12"/>
      <c r="B69" s="34" t="s">
        <v>23</v>
      </c>
      <c r="C69" s="62">
        <f t="shared" si="1"/>
        <v>1.4415005299766792</v>
      </c>
      <c r="D69" s="62">
        <f t="shared" si="2"/>
        <v>1.8730416680417172</v>
      </c>
      <c r="E69" s="12"/>
      <c r="F69" s="12"/>
      <c r="G69" s="12"/>
      <c r="H69" s="12"/>
      <c r="I69" s="12"/>
      <c r="J69" s="12"/>
      <c r="K69" s="12"/>
      <c r="L69" s="12"/>
      <c r="M69" s="12"/>
      <c r="N69" s="12"/>
      <c r="O69" s="12">
        <v>2219909</v>
      </c>
      <c r="P69" s="12">
        <v>2242342</v>
      </c>
      <c r="Q69" s="12"/>
      <c r="R69" s="12"/>
      <c r="S69" s="12"/>
      <c r="T69" s="12"/>
      <c r="U69" s="12"/>
    </row>
    <row r="70" spans="1:22" ht="17.100000000000001" customHeight="1" thickBot="1" x14ac:dyDescent="0.25">
      <c r="A70" s="12"/>
      <c r="B70" s="34" t="s">
        <v>3</v>
      </c>
      <c r="C70" s="62">
        <f t="shared" si="1"/>
        <v>5.2751944840084031</v>
      </c>
      <c r="D70" s="62">
        <f t="shared" si="2"/>
        <v>3.6665179689934795</v>
      </c>
      <c r="E70" s="12"/>
      <c r="F70" s="12"/>
      <c r="G70" s="12"/>
      <c r="H70" s="12"/>
      <c r="I70" s="12"/>
      <c r="J70" s="12"/>
      <c r="K70" s="12"/>
      <c r="L70" s="12"/>
      <c r="M70" s="12"/>
      <c r="N70" s="12"/>
      <c r="O70" s="12">
        <v>322263</v>
      </c>
      <c r="P70" s="12">
        <v>327286</v>
      </c>
      <c r="Q70" s="12"/>
      <c r="R70" s="12"/>
      <c r="S70" s="12"/>
      <c r="T70" s="12"/>
      <c r="U70" s="12"/>
    </row>
    <row r="71" spans="1:22" ht="17.100000000000001" customHeight="1" thickBot="1" x14ac:dyDescent="0.25">
      <c r="A71" s="12"/>
      <c r="B71" s="35" t="s">
        <v>9</v>
      </c>
      <c r="C71" s="63">
        <f t="shared" si="1"/>
        <v>4.0220744261880368</v>
      </c>
      <c r="D71" s="63">
        <f t="shared" si="2"/>
        <v>3.8216824548777804</v>
      </c>
      <c r="E71" s="12"/>
      <c r="F71" s="12"/>
      <c r="G71" s="12"/>
      <c r="H71" s="12"/>
      <c r="I71" s="12"/>
      <c r="J71" s="12"/>
      <c r="K71" s="12"/>
      <c r="L71" s="12"/>
      <c r="M71" s="12"/>
      <c r="N71" s="12"/>
      <c r="O71" s="12">
        <v>48059777</v>
      </c>
      <c r="P71" s="12">
        <v>49114494</v>
      </c>
      <c r="Q71" s="12"/>
      <c r="R71" s="12"/>
      <c r="S71" s="12"/>
      <c r="T71" s="12"/>
      <c r="U71" s="12"/>
    </row>
    <row r="72" spans="1:22" ht="13.5" thickBot="1" x14ac:dyDescent="0.25">
      <c r="A72" s="12"/>
      <c r="B72" s="12"/>
      <c r="C72" s="62"/>
      <c r="D72" s="62"/>
      <c r="E72" s="12"/>
      <c r="F72" s="12"/>
      <c r="G72" s="12"/>
      <c r="H72" s="12"/>
      <c r="I72" s="12"/>
      <c r="J72" s="12"/>
      <c r="K72" s="12"/>
      <c r="L72" s="12"/>
      <c r="M72" s="12"/>
      <c r="N72" s="12"/>
      <c r="O72" s="12"/>
      <c r="P72" s="12"/>
      <c r="Q72" s="12"/>
      <c r="R72" s="12"/>
      <c r="S72" s="12"/>
      <c r="T72" s="12"/>
      <c r="U72" s="12"/>
      <c r="V72" s="12"/>
    </row>
    <row r="73" spans="1:22" ht="13.5" thickBot="1" x14ac:dyDescent="0.25">
      <c r="A73" s="12"/>
      <c r="B73" s="12"/>
      <c r="C73" s="62"/>
      <c r="D73" s="62"/>
      <c r="E73" s="12"/>
      <c r="F73" s="12"/>
      <c r="G73" s="12"/>
      <c r="H73" s="12"/>
      <c r="I73" s="12"/>
      <c r="J73" s="12"/>
      <c r="K73" s="12"/>
      <c r="L73" s="12"/>
      <c r="M73" s="12"/>
      <c r="N73" s="12"/>
      <c r="O73" s="12"/>
      <c r="P73" s="12"/>
      <c r="Q73" s="12"/>
      <c r="R73" s="12"/>
      <c r="S73" s="12"/>
      <c r="T73" s="12"/>
      <c r="U73" s="12"/>
      <c r="V73" s="12"/>
    </row>
    <row r="74" spans="1:22" x14ac:dyDescent="0.2">
      <c r="A74" s="12"/>
      <c r="B74" s="12"/>
      <c r="C74" s="12"/>
      <c r="D74" s="12"/>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9"/>
  <dimension ref="A2:AH75"/>
  <sheetViews>
    <sheetView workbookViewId="0"/>
  </sheetViews>
  <sheetFormatPr baseColWidth="10" defaultRowHeight="12.75" x14ac:dyDescent="0.2"/>
  <cols>
    <col min="2" max="2" width="32.85546875" bestFit="1" customWidth="1"/>
    <col min="3" max="13" width="13.140625" customWidth="1"/>
    <col min="14" max="14" width="12.42578125" customWidth="1"/>
    <col min="15" max="15" width="14.28515625" hidden="1" customWidth="1"/>
    <col min="16" max="16" width="13.85546875" customWidth="1"/>
    <col min="17" max="18" width="13.140625" customWidth="1"/>
    <col min="19" max="19" width="12.7109375" customWidth="1"/>
    <col min="20" max="20" width="12.5703125" customWidth="1"/>
    <col min="21" max="21" width="0.140625" hidden="1" customWidth="1"/>
    <col min="22" max="22" width="12.42578125" hidden="1"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64" t="s">
        <v>116</v>
      </c>
    </row>
    <row r="3" spans="1:20" ht="27.95" customHeight="1" x14ac:dyDescent="0.2">
      <c r="A3" s="12"/>
      <c r="B3" s="10"/>
      <c r="C3" s="32"/>
      <c r="D3" s="32"/>
      <c r="E3" s="32"/>
      <c r="F3" s="32"/>
      <c r="G3" s="32"/>
      <c r="H3" s="32"/>
      <c r="I3" s="32"/>
      <c r="J3" s="32"/>
      <c r="K3" s="32"/>
      <c r="L3" s="32"/>
      <c r="M3" s="32"/>
      <c r="N3" s="32"/>
      <c r="O3" s="32"/>
      <c r="P3" s="32"/>
      <c r="Q3" s="32"/>
    </row>
    <row r="4" spans="1:20" ht="15" x14ac:dyDescent="0.2">
      <c r="A4" s="12"/>
      <c r="C4" s="32"/>
      <c r="D4" s="32"/>
      <c r="E4" s="32"/>
      <c r="F4" s="32"/>
      <c r="G4" s="32"/>
      <c r="H4" s="32"/>
      <c r="I4" s="32"/>
      <c r="J4" s="32"/>
      <c r="K4" s="32"/>
      <c r="L4" s="32"/>
      <c r="M4" s="32"/>
      <c r="N4" s="32"/>
      <c r="O4" s="32"/>
      <c r="P4" s="32"/>
      <c r="Q4" s="32"/>
    </row>
    <row r="5" spans="1:20" ht="18.75" customHeight="1" x14ac:dyDescent="0.2">
      <c r="A5" s="12"/>
      <c r="B5" s="12"/>
      <c r="C5" s="12"/>
      <c r="D5" s="12"/>
      <c r="E5" s="12"/>
      <c r="F5" s="12"/>
      <c r="G5" s="12"/>
      <c r="H5" s="12"/>
      <c r="I5" s="12"/>
      <c r="J5" s="12"/>
      <c r="K5" s="12"/>
      <c r="L5" s="12"/>
      <c r="M5" s="12"/>
      <c r="N5" s="12"/>
      <c r="O5" s="12"/>
      <c r="P5" s="12"/>
      <c r="Q5" s="12"/>
    </row>
    <row r="6" spans="1:20" ht="39" customHeight="1" x14ac:dyDescent="0.2">
      <c r="A6" s="12"/>
      <c r="B6" s="55" t="s">
        <v>45</v>
      </c>
      <c r="C6" s="20">
        <v>2024</v>
      </c>
      <c r="D6" s="20">
        <v>2025</v>
      </c>
    </row>
    <row r="7" spans="1:20" ht="17.100000000000001" customHeight="1" thickBot="1" x14ac:dyDescent="0.25">
      <c r="A7" s="12"/>
      <c r="B7" s="34" t="s">
        <v>24</v>
      </c>
      <c r="C7" s="54">
        <v>449</v>
      </c>
      <c r="D7" s="54">
        <v>339</v>
      </c>
    </row>
    <row r="8" spans="1:20" ht="17.100000000000001" customHeight="1" thickBot="1" x14ac:dyDescent="0.25">
      <c r="A8" s="12"/>
      <c r="B8" s="34" t="s">
        <v>25</v>
      </c>
      <c r="C8" s="54">
        <v>19</v>
      </c>
      <c r="D8" s="54">
        <v>15</v>
      </c>
    </row>
    <row r="9" spans="1:20" ht="17.100000000000001" customHeight="1" thickBot="1" x14ac:dyDescent="0.25">
      <c r="A9" s="12"/>
      <c r="B9" s="34" t="s">
        <v>54</v>
      </c>
      <c r="C9" s="54">
        <v>31</v>
      </c>
      <c r="D9" s="54">
        <v>46</v>
      </c>
    </row>
    <row r="10" spans="1:20" ht="17.100000000000001" customHeight="1" thickBot="1" x14ac:dyDescent="0.25">
      <c r="A10" s="12"/>
      <c r="B10" s="34" t="s">
        <v>19</v>
      </c>
      <c r="C10" s="54">
        <v>107</v>
      </c>
      <c r="D10" s="54">
        <v>107</v>
      </c>
    </row>
    <row r="11" spans="1:20" ht="17.100000000000001" customHeight="1" thickBot="1" x14ac:dyDescent="0.25">
      <c r="A11" s="12"/>
      <c r="B11" s="34" t="s">
        <v>0</v>
      </c>
      <c r="C11" s="54">
        <v>130</v>
      </c>
      <c r="D11" s="54">
        <v>114</v>
      </c>
      <c r="L11" s="66"/>
    </row>
    <row r="12" spans="1:20" ht="17.100000000000001" customHeight="1" thickBot="1" x14ac:dyDescent="0.25">
      <c r="A12" s="12"/>
      <c r="B12" s="34" t="s">
        <v>1</v>
      </c>
      <c r="C12" s="54">
        <v>19</v>
      </c>
      <c r="D12" s="54">
        <v>10</v>
      </c>
    </row>
    <row r="13" spans="1:20" ht="17.100000000000001" customHeight="1" thickBot="1" x14ac:dyDescent="0.25">
      <c r="A13" s="12"/>
      <c r="B13" s="34" t="s">
        <v>26</v>
      </c>
      <c r="C13" s="54">
        <v>82</v>
      </c>
      <c r="D13" s="54">
        <v>61</v>
      </c>
    </row>
    <row r="14" spans="1:20" ht="17.100000000000001" customHeight="1" thickBot="1" x14ac:dyDescent="0.25">
      <c r="A14" s="12"/>
      <c r="B14" s="34" t="s">
        <v>21</v>
      </c>
      <c r="C14" s="54">
        <v>160</v>
      </c>
      <c r="D14" s="54">
        <v>120</v>
      </c>
    </row>
    <row r="15" spans="1:20" ht="17.100000000000001" customHeight="1" thickBot="1" x14ac:dyDescent="0.25">
      <c r="A15" s="12"/>
      <c r="B15" s="34" t="s">
        <v>12</v>
      </c>
      <c r="C15" s="54">
        <v>463</v>
      </c>
      <c r="D15" s="54">
        <v>377</v>
      </c>
    </row>
    <row r="16" spans="1:20" ht="17.100000000000001" customHeight="1" thickBot="1" x14ac:dyDescent="0.25">
      <c r="A16" s="12"/>
      <c r="B16" s="34" t="s">
        <v>20</v>
      </c>
      <c r="C16" s="54">
        <v>391</v>
      </c>
      <c r="D16" s="54">
        <v>212</v>
      </c>
    </row>
    <row r="17" spans="1:34" ht="17.100000000000001" customHeight="1" thickBot="1" x14ac:dyDescent="0.25">
      <c r="A17" s="12"/>
      <c r="B17" s="34" t="s">
        <v>8</v>
      </c>
      <c r="C17" s="54">
        <v>39</v>
      </c>
      <c r="D17" s="54">
        <v>34</v>
      </c>
    </row>
    <row r="18" spans="1:34" ht="17.100000000000001" customHeight="1" thickBot="1" x14ac:dyDescent="0.25">
      <c r="A18" s="12"/>
      <c r="B18" s="34" t="s">
        <v>2</v>
      </c>
      <c r="C18" s="54">
        <v>81</v>
      </c>
      <c r="D18" s="54">
        <v>66</v>
      </c>
    </row>
    <row r="19" spans="1:34" ht="17.100000000000001" customHeight="1" thickBot="1" x14ac:dyDescent="0.25">
      <c r="A19" s="12"/>
      <c r="B19" s="34" t="s">
        <v>55</v>
      </c>
      <c r="C19" s="54">
        <v>186</v>
      </c>
      <c r="D19" s="54">
        <v>190</v>
      </c>
    </row>
    <row r="20" spans="1:34" ht="17.100000000000001" customHeight="1" thickBot="1" x14ac:dyDescent="0.25">
      <c r="A20" s="12"/>
      <c r="B20" s="34" t="s">
        <v>56</v>
      </c>
      <c r="C20" s="54">
        <v>59</v>
      </c>
      <c r="D20" s="54">
        <v>75</v>
      </c>
    </row>
    <row r="21" spans="1:34" ht="17.100000000000001" customHeight="1" thickBot="1" x14ac:dyDescent="0.25">
      <c r="A21" s="12"/>
      <c r="B21" s="34" t="s">
        <v>57</v>
      </c>
      <c r="C21" s="54">
        <v>7</v>
      </c>
      <c r="D21" s="54">
        <v>1</v>
      </c>
    </row>
    <row r="22" spans="1:34" ht="17.100000000000001" customHeight="1" thickBot="1" x14ac:dyDescent="0.25">
      <c r="A22" s="12"/>
      <c r="B22" s="34" t="s">
        <v>23</v>
      </c>
      <c r="C22" s="54">
        <v>80</v>
      </c>
      <c r="D22" s="54">
        <v>65</v>
      </c>
    </row>
    <row r="23" spans="1:34" ht="17.100000000000001" customHeight="1" thickBot="1" x14ac:dyDescent="0.25">
      <c r="A23" s="12"/>
      <c r="B23" s="34" t="s">
        <v>3</v>
      </c>
      <c r="C23" s="54">
        <v>6</v>
      </c>
      <c r="D23" s="54">
        <v>13</v>
      </c>
    </row>
    <row r="24" spans="1:34" ht="17.100000000000001" customHeight="1" thickBot="1" x14ac:dyDescent="0.25">
      <c r="A24" s="12"/>
      <c r="B24" s="35" t="s">
        <v>9</v>
      </c>
      <c r="C24" s="57">
        <v>2309</v>
      </c>
      <c r="D24" s="57">
        <v>1845</v>
      </c>
    </row>
    <row r="25" spans="1:34" x14ac:dyDescent="0.2">
      <c r="C25" s="58"/>
      <c r="D25" s="58"/>
      <c r="E25" s="58"/>
      <c r="F25" s="58"/>
      <c r="G25" s="58"/>
      <c r="H25" s="58"/>
      <c r="I25" s="58"/>
      <c r="J25" s="58"/>
      <c r="K25" s="58"/>
      <c r="L25" s="58"/>
      <c r="M25" s="58"/>
      <c r="N25" s="58"/>
      <c r="O25" s="58"/>
      <c r="P25" s="58"/>
      <c r="Q25" s="58"/>
      <c r="X25" s="53"/>
    </row>
    <row r="26" spans="1:34" x14ac:dyDescent="0.2">
      <c r="C26" s="58"/>
      <c r="D26" s="58"/>
      <c r="E26" s="58"/>
      <c r="F26" s="58"/>
      <c r="G26" s="58"/>
      <c r="H26" s="58"/>
      <c r="I26" s="58"/>
      <c r="J26" s="58"/>
      <c r="K26" s="58"/>
      <c r="L26" s="58"/>
      <c r="M26" s="58"/>
      <c r="N26" s="58"/>
      <c r="O26" s="58"/>
      <c r="P26" s="58"/>
      <c r="Q26" s="58"/>
      <c r="X26" s="53"/>
    </row>
    <row r="27" spans="1:34" x14ac:dyDescent="0.2">
      <c r="C27" s="58"/>
      <c r="D27" s="58"/>
      <c r="E27" s="58"/>
      <c r="F27" s="58"/>
      <c r="G27" s="58"/>
      <c r="H27" s="58"/>
      <c r="I27" s="58"/>
      <c r="J27" s="58"/>
      <c r="K27" s="58"/>
      <c r="L27" s="58"/>
      <c r="M27" s="58"/>
      <c r="N27" s="58"/>
      <c r="O27" s="58"/>
      <c r="P27" s="58"/>
      <c r="Q27" s="58"/>
      <c r="X27" s="53"/>
    </row>
    <row r="28" spans="1:34" x14ac:dyDescent="0.2">
      <c r="I28" s="66"/>
    </row>
    <row r="29" spans="1:34" ht="25.5" x14ac:dyDescent="0.2">
      <c r="B29" s="55"/>
      <c r="C29" s="20" t="s">
        <v>129</v>
      </c>
      <c r="AH29" t="s">
        <v>58</v>
      </c>
    </row>
    <row r="30" spans="1:34" ht="15" thickBot="1" x14ac:dyDescent="0.25">
      <c r="B30" s="34" t="s">
        <v>24</v>
      </c>
      <c r="C30" s="18">
        <f t="shared" ref="C30:C47" si="0">+(D7-C7)/C7</f>
        <v>-0.24498886414253898</v>
      </c>
    </row>
    <row r="31" spans="1:34" ht="15" thickBot="1" x14ac:dyDescent="0.25">
      <c r="B31" s="34" t="s">
        <v>25</v>
      </c>
      <c r="C31" s="18">
        <f t="shared" si="0"/>
        <v>-0.21052631578947367</v>
      </c>
    </row>
    <row r="32" spans="1:34" ht="15" thickBot="1" x14ac:dyDescent="0.25">
      <c r="B32" s="34" t="s">
        <v>54</v>
      </c>
      <c r="C32" s="18">
        <f t="shared" si="0"/>
        <v>0.4838709677419355</v>
      </c>
    </row>
    <row r="33" spans="2:3" ht="15" thickBot="1" x14ac:dyDescent="0.25">
      <c r="B33" s="34" t="s">
        <v>19</v>
      </c>
      <c r="C33" s="18">
        <f t="shared" si="0"/>
        <v>0</v>
      </c>
    </row>
    <row r="34" spans="2:3" ht="15" thickBot="1" x14ac:dyDescent="0.25">
      <c r="B34" s="34" t="s">
        <v>0</v>
      </c>
      <c r="C34" s="18">
        <f t="shared" si="0"/>
        <v>-0.12307692307692308</v>
      </c>
    </row>
    <row r="35" spans="2:3" ht="15" thickBot="1" x14ac:dyDescent="0.25">
      <c r="B35" s="34" t="s">
        <v>1</v>
      </c>
      <c r="C35" s="18">
        <f t="shared" si="0"/>
        <v>-0.47368421052631576</v>
      </c>
    </row>
    <row r="36" spans="2:3" ht="15" thickBot="1" x14ac:dyDescent="0.25">
      <c r="B36" s="34" t="s">
        <v>26</v>
      </c>
      <c r="C36" s="18">
        <f t="shared" si="0"/>
        <v>-0.25609756097560976</v>
      </c>
    </row>
    <row r="37" spans="2:3" ht="15" thickBot="1" x14ac:dyDescent="0.25">
      <c r="B37" s="34" t="s">
        <v>21</v>
      </c>
      <c r="C37" s="18">
        <f t="shared" si="0"/>
        <v>-0.25</v>
      </c>
    </row>
    <row r="38" spans="2:3" ht="15" thickBot="1" x14ac:dyDescent="0.25">
      <c r="B38" s="34" t="s">
        <v>12</v>
      </c>
      <c r="C38" s="18">
        <f t="shared" si="0"/>
        <v>-0.18574514038876891</v>
      </c>
    </row>
    <row r="39" spans="2:3" ht="15" thickBot="1" x14ac:dyDescent="0.25">
      <c r="B39" s="34" t="s">
        <v>20</v>
      </c>
      <c r="C39" s="18">
        <f t="shared" si="0"/>
        <v>-0.4578005115089514</v>
      </c>
    </row>
    <row r="40" spans="2:3" ht="15" thickBot="1" x14ac:dyDescent="0.25">
      <c r="B40" s="34" t="s">
        <v>8</v>
      </c>
      <c r="C40" s="18">
        <f t="shared" si="0"/>
        <v>-0.12820512820512819</v>
      </c>
    </row>
    <row r="41" spans="2:3" ht="15" thickBot="1" x14ac:dyDescent="0.25">
      <c r="B41" s="34" t="s">
        <v>2</v>
      </c>
      <c r="C41" s="18">
        <f t="shared" si="0"/>
        <v>-0.18518518518518517</v>
      </c>
    </row>
    <row r="42" spans="2:3" ht="15" thickBot="1" x14ac:dyDescent="0.25">
      <c r="B42" s="34" t="s">
        <v>55</v>
      </c>
      <c r="C42" s="18">
        <f t="shared" si="0"/>
        <v>2.1505376344086023E-2</v>
      </c>
    </row>
    <row r="43" spans="2:3" ht="15" thickBot="1" x14ac:dyDescent="0.25">
      <c r="B43" s="34" t="s">
        <v>56</v>
      </c>
      <c r="C43" s="18">
        <f t="shared" si="0"/>
        <v>0.2711864406779661</v>
      </c>
    </row>
    <row r="44" spans="2:3" ht="15" thickBot="1" x14ac:dyDescent="0.25">
      <c r="B44" s="34" t="s">
        <v>57</v>
      </c>
      <c r="C44" s="18">
        <f t="shared" si="0"/>
        <v>-0.8571428571428571</v>
      </c>
    </row>
    <row r="45" spans="2:3" ht="15" thickBot="1" x14ac:dyDescent="0.25">
      <c r="B45" s="34" t="s">
        <v>23</v>
      </c>
      <c r="C45" s="18">
        <f t="shared" si="0"/>
        <v>-0.1875</v>
      </c>
    </row>
    <row r="46" spans="2:3" ht="15" thickBot="1" x14ac:dyDescent="0.25">
      <c r="B46" s="34" t="s">
        <v>3</v>
      </c>
      <c r="C46" s="18">
        <f t="shared" si="0"/>
        <v>1.1666666666666667</v>
      </c>
    </row>
    <row r="47" spans="2:3" ht="15" thickBot="1" x14ac:dyDescent="0.25">
      <c r="B47" s="35" t="s">
        <v>9</v>
      </c>
      <c r="C47" s="42">
        <f t="shared" si="0"/>
        <v>-0.20095279341706365</v>
      </c>
    </row>
    <row r="50" spans="1:27"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39" customHeight="1" x14ac:dyDescent="0.2">
      <c r="A53" s="12"/>
      <c r="B53" s="12"/>
      <c r="C53" s="19">
        <v>2023</v>
      </c>
      <c r="D53" s="19">
        <v>2024</v>
      </c>
      <c r="E53" s="12"/>
      <c r="F53" s="12"/>
      <c r="G53" s="12"/>
      <c r="H53" s="12"/>
      <c r="I53" s="12"/>
      <c r="J53" s="12"/>
      <c r="K53" s="12"/>
      <c r="L53" s="12"/>
      <c r="M53" s="12"/>
      <c r="N53" s="12"/>
      <c r="O53" s="12">
        <v>2023</v>
      </c>
      <c r="P53" s="72">
        <v>45658</v>
      </c>
      <c r="Q53" s="12"/>
      <c r="R53" s="12"/>
      <c r="S53" s="12"/>
      <c r="T53" s="12"/>
      <c r="U53" s="12"/>
    </row>
    <row r="54" spans="1:27" ht="15" thickBot="1" x14ac:dyDescent="0.25">
      <c r="A54" s="12"/>
      <c r="B54" s="34" t="s">
        <v>24</v>
      </c>
      <c r="C54" s="62">
        <f>+(C7/O54)*100000</f>
        <v>5.1342808845005203</v>
      </c>
      <c r="D54" s="62">
        <f>+(D7/P54)*100000</f>
        <v>3.8362359531807209</v>
      </c>
      <c r="E54" s="12"/>
      <c r="F54" s="12"/>
      <c r="G54" s="12"/>
      <c r="H54" s="12"/>
      <c r="I54" s="12"/>
      <c r="J54" s="12"/>
      <c r="K54" s="12"/>
      <c r="L54" s="12"/>
      <c r="M54" s="12"/>
      <c r="N54" s="12"/>
      <c r="O54" s="12">
        <v>8745139</v>
      </c>
      <c r="P54">
        <v>8836787</v>
      </c>
      <c r="Q54" s="12"/>
      <c r="R54" s="12"/>
      <c r="S54" s="12"/>
      <c r="T54" s="12"/>
      <c r="U54" s="12"/>
    </row>
    <row r="55" spans="1:27" ht="15" thickBot="1" x14ac:dyDescent="0.25">
      <c r="A55" s="12"/>
      <c r="B55" s="34" t="s">
        <v>25</v>
      </c>
      <c r="C55" s="62">
        <f t="shared" ref="C55:C71" si="1">+(C8/O55)*100000</f>
        <v>1.4081083324440018</v>
      </c>
      <c r="D55" s="62">
        <f t="shared" ref="D55:D71" si="2">+(D8/P55)*100000</f>
        <v>1.1039054703667615</v>
      </c>
      <c r="E55" s="12"/>
      <c r="F55" s="12"/>
      <c r="G55" s="12"/>
      <c r="H55" s="12"/>
      <c r="I55" s="12"/>
      <c r="J55" s="12"/>
      <c r="K55" s="12"/>
      <c r="L55" s="12"/>
      <c r="M55" s="12"/>
      <c r="N55" s="12"/>
      <c r="O55" s="12">
        <v>1349328</v>
      </c>
      <c r="P55">
        <v>1358812</v>
      </c>
      <c r="Q55" s="12"/>
      <c r="R55" s="12"/>
      <c r="S55" s="12"/>
      <c r="T55" s="12"/>
      <c r="U55" s="12"/>
    </row>
    <row r="56" spans="1:27" ht="15" thickBot="1" x14ac:dyDescent="0.25">
      <c r="A56" s="12"/>
      <c r="B56" s="34" t="s">
        <v>54</v>
      </c>
      <c r="C56" s="62">
        <f t="shared" si="1"/>
        <v>3.0796588532741245</v>
      </c>
      <c r="D56" s="62">
        <f t="shared" si="2"/>
        <v>4.5385973168996649</v>
      </c>
      <c r="E56" s="12"/>
      <c r="F56" s="12"/>
      <c r="G56" s="12"/>
      <c r="H56" s="12"/>
      <c r="I56" s="12"/>
      <c r="J56" s="12"/>
      <c r="K56" s="12"/>
      <c r="L56" s="12"/>
      <c r="M56" s="12"/>
      <c r="N56" s="12"/>
      <c r="O56" s="12">
        <v>1006605</v>
      </c>
      <c r="P56">
        <v>1013529</v>
      </c>
      <c r="Q56" s="12"/>
      <c r="R56" s="12"/>
      <c r="S56" s="12"/>
      <c r="T56" s="12"/>
      <c r="U56" s="12"/>
    </row>
    <row r="57" spans="1:27" ht="15" thickBot="1" x14ac:dyDescent="0.25">
      <c r="A57" s="12"/>
      <c r="B57" s="34" t="s">
        <v>19</v>
      </c>
      <c r="C57" s="62">
        <f t="shared" si="1"/>
        <v>8.8669673148668391</v>
      </c>
      <c r="D57" s="62">
        <f t="shared" si="2"/>
        <v>8.6466043895658924</v>
      </c>
      <c r="E57" s="12"/>
      <c r="F57" s="12"/>
      <c r="G57" s="12"/>
      <c r="H57" s="12"/>
      <c r="I57" s="12"/>
      <c r="J57" s="12"/>
      <c r="K57" s="12"/>
      <c r="L57" s="12"/>
      <c r="M57" s="12"/>
      <c r="N57" s="12"/>
      <c r="O57" s="12">
        <v>1206726</v>
      </c>
      <c r="P57">
        <v>1237480</v>
      </c>
      <c r="Q57" s="12"/>
      <c r="R57" s="12"/>
      <c r="S57" s="12"/>
      <c r="T57" s="12"/>
      <c r="U57" s="12"/>
    </row>
    <row r="58" spans="1:27" ht="15" thickBot="1" x14ac:dyDescent="0.25">
      <c r="A58" s="12"/>
      <c r="B58" s="34" t="s">
        <v>0</v>
      </c>
      <c r="C58" s="62">
        <f t="shared" si="1"/>
        <v>5.8746335132477503</v>
      </c>
      <c r="D58" s="62">
        <f t="shared" si="2"/>
        <v>5.0667207116875908</v>
      </c>
      <c r="E58" s="12"/>
      <c r="F58" s="12"/>
      <c r="G58" s="12"/>
      <c r="H58" s="12"/>
      <c r="I58" s="12"/>
      <c r="J58" s="12"/>
      <c r="K58" s="12"/>
      <c r="L58" s="12"/>
      <c r="M58" s="12"/>
      <c r="N58" s="12"/>
      <c r="O58" s="12">
        <v>2212904</v>
      </c>
      <c r="P58">
        <v>2249976</v>
      </c>
      <c r="Q58" s="12"/>
      <c r="R58" s="12"/>
      <c r="S58" s="12"/>
      <c r="T58" s="12"/>
      <c r="U58" s="12"/>
    </row>
    <row r="59" spans="1:27" ht="15" thickBot="1" x14ac:dyDescent="0.25">
      <c r="A59" s="12"/>
      <c r="B59" s="34" t="s">
        <v>1</v>
      </c>
      <c r="C59" s="62">
        <f t="shared" si="1"/>
        <v>3.2283880658387267</v>
      </c>
      <c r="D59" s="62">
        <f t="shared" si="2"/>
        <v>1.6836037200907799</v>
      </c>
      <c r="E59" s="12"/>
      <c r="F59" s="12"/>
      <c r="G59" s="12"/>
      <c r="H59" s="12"/>
      <c r="I59" s="12"/>
      <c r="J59" s="12"/>
      <c r="K59" s="12"/>
      <c r="L59" s="12"/>
      <c r="M59" s="12"/>
      <c r="N59" s="12"/>
      <c r="O59" s="12">
        <v>588529</v>
      </c>
      <c r="P59">
        <v>593964</v>
      </c>
      <c r="Q59" s="12"/>
      <c r="R59" s="12"/>
      <c r="S59" s="12"/>
      <c r="T59" s="12"/>
      <c r="U59" s="12"/>
    </row>
    <row r="60" spans="1:27" ht="15" thickBot="1" x14ac:dyDescent="0.25">
      <c r="A60" s="12"/>
      <c r="B60" s="34" t="s">
        <v>27</v>
      </c>
      <c r="C60" s="62">
        <f t="shared" si="1"/>
        <v>3.4416747357150563</v>
      </c>
      <c r="D60" s="62">
        <f t="shared" si="2"/>
        <v>2.5432562017927873</v>
      </c>
      <c r="E60" s="12"/>
      <c r="F60" s="12"/>
      <c r="G60" s="12"/>
      <c r="H60" s="12"/>
      <c r="I60" s="12"/>
      <c r="J60" s="12"/>
      <c r="K60" s="12"/>
      <c r="L60" s="12"/>
      <c r="M60" s="12"/>
      <c r="N60" s="12"/>
      <c r="O60" s="12">
        <v>2382561</v>
      </c>
      <c r="P60">
        <v>2398500</v>
      </c>
      <c r="Q60" s="12"/>
      <c r="R60" s="12"/>
      <c r="S60" s="12"/>
      <c r="T60" s="12"/>
      <c r="U60" s="12"/>
    </row>
    <row r="61" spans="1:27" ht="15" thickBot="1" x14ac:dyDescent="0.25">
      <c r="A61" s="12"/>
      <c r="B61" s="34" t="s">
        <v>21</v>
      </c>
      <c r="C61" s="62">
        <f t="shared" si="1"/>
        <v>7.6899969960949228</v>
      </c>
      <c r="D61" s="62">
        <f t="shared" si="2"/>
        <v>5.6624233095543017</v>
      </c>
      <c r="E61" s="12"/>
      <c r="F61" s="12"/>
      <c r="G61" s="12"/>
      <c r="H61" s="12"/>
      <c r="I61" s="12"/>
      <c r="J61" s="12"/>
      <c r="K61" s="12"/>
      <c r="L61" s="12"/>
      <c r="M61" s="12"/>
      <c r="N61" s="12"/>
      <c r="O61" s="12">
        <v>2080625</v>
      </c>
      <c r="P61">
        <v>2119234</v>
      </c>
      <c r="Q61" s="12"/>
      <c r="R61" s="12"/>
      <c r="S61" s="12"/>
      <c r="T61" s="12"/>
      <c r="U61" s="12"/>
    </row>
    <row r="62" spans="1:27" ht="15" thickBot="1" x14ac:dyDescent="0.25">
      <c r="A62" s="12"/>
      <c r="B62" s="34" t="s">
        <v>12</v>
      </c>
      <c r="C62" s="62">
        <f t="shared" si="1"/>
        <v>5.8614599010312123</v>
      </c>
      <c r="D62" s="62">
        <f t="shared" si="2"/>
        <v>4.6278877497847173</v>
      </c>
      <c r="E62" s="12"/>
      <c r="F62" s="12"/>
      <c r="G62" s="12"/>
      <c r="H62" s="12"/>
      <c r="I62" s="12"/>
      <c r="J62" s="12"/>
      <c r="K62" s="12"/>
      <c r="L62" s="12"/>
      <c r="M62" s="12"/>
      <c r="N62" s="12"/>
      <c r="O62" s="12">
        <v>7899056</v>
      </c>
      <c r="P62">
        <v>8146265</v>
      </c>
      <c r="Q62" s="12"/>
      <c r="R62" s="12"/>
      <c r="S62" s="12"/>
      <c r="T62" s="12"/>
      <c r="U62" s="12"/>
    </row>
    <row r="63" spans="1:27" ht="15" thickBot="1" x14ac:dyDescent="0.25">
      <c r="A63" s="12"/>
      <c r="B63" s="34" t="s">
        <v>115</v>
      </c>
      <c r="C63" s="62">
        <f t="shared" si="1"/>
        <v>7.4929061725257933</v>
      </c>
      <c r="D63" s="62">
        <f t="shared" si="2"/>
        <v>3.9144413898261088</v>
      </c>
      <c r="E63" s="12"/>
      <c r="F63" s="12"/>
      <c r="G63" s="12"/>
      <c r="H63" s="12"/>
      <c r="I63" s="12"/>
      <c r="J63" s="12"/>
      <c r="K63" s="12"/>
      <c r="L63" s="12"/>
      <c r="M63" s="12"/>
      <c r="N63" s="12"/>
      <c r="O63" s="12">
        <v>5218269</v>
      </c>
      <c r="P63">
        <v>5415843</v>
      </c>
      <c r="Q63" s="12"/>
      <c r="R63" s="12"/>
      <c r="S63" s="12"/>
      <c r="T63" s="12"/>
      <c r="U63" s="12"/>
    </row>
    <row r="64" spans="1:27" ht="15" thickBot="1" x14ac:dyDescent="0.25">
      <c r="A64" s="12"/>
      <c r="B64" s="34" t="s">
        <v>8</v>
      </c>
      <c r="C64" s="62">
        <f t="shared" si="1"/>
        <v>3.699119325052997</v>
      </c>
      <c r="D64" s="62">
        <f t="shared" si="2"/>
        <v>3.2330516774783717</v>
      </c>
      <c r="E64" s="12"/>
      <c r="F64" s="12"/>
      <c r="G64" s="12"/>
      <c r="H64" s="12"/>
      <c r="I64" s="12"/>
      <c r="J64" s="12"/>
      <c r="K64" s="12"/>
      <c r="L64" s="12"/>
      <c r="M64" s="12"/>
      <c r="N64" s="12"/>
      <c r="O64" s="12">
        <v>1054305</v>
      </c>
      <c r="P64">
        <v>1051638</v>
      </c>
      <c r="Q64" s="12"/>
      <c r="R64" s="12"/>
      <c r="S64" s="12"/>
      <c r="T64" s="12"/>
      <c r="U64" s="12"/>
    </row>
    <row r="65" spans="1:27" ht="15" thickBot="1" x14ac:dyDescent="0.25">
      <c r="A65" s="12"/>
      <c r="B65" s="34" t="s">
        <v>2</v>
      </c>
      <c r="C65" s="62">
        <f t="shared" si="1"/>
        <v>3.0003155887508166</v>
      </c>
      <c r="D65" s="62">
        <f t="shared" si="2"/>
        <v>2.4325797618946701</v>
      </c>
      <c r="E65" s="12"/>
      <c r="F65" s="12"/>
      <c r="G65" s="12"/>
      <c r="H65" s="12"/>
      <c r="I65" s="12"/>
      <c r="J65" s="12"/>
      <c r="K65" s="12"/>
      <c r="L65" s="12"/>
      <c r="M65" s="12"/>
      <c r="N65" s="12"/>
      <c r="O65" s="12">
        <v>2699716</v>
      </c>
      <c r="P65">
        <v>2713169</v>
      </c>
      <c r="Q65" s="12"/>
      <c r="R65" s="12"/>
      <c r="S65" s="12"/>
      <c r="T65" s="12"/>
      <c r="U65" s="12"/>
    </row>
    <row r="66" spans="1:27" ht="15" thickBot="1" x14ac:dyDescent="0.25">
      <c r="A66" s="12"/>
      <c r="B66" s="34" t="s">
        <v>55</v>
      </c>
      <c r="C66" s="62">
        <f t="shared" si="1"/>
        <v>2.7157423700780088</v>
      </c>
      <c r="D66" s="62">
        <f t="shared" si="2"/>
        <v>2.6621714267459398</v>
      </c>
      <c r="E66" s="12"/>
      <c r="F66" s="12"/>
      <c r="G66" s="12"/>
      <c r="H66" s="12"/>
      <c r="I66" s="12"/>
      <c r="J66" s="12"/>
      <c r="K66" s="12"/>
      <c r="L66" s="12"/>
      <c r="M66" s="12"/>
      <c r="N66" s="12"/>
      <c r="O66" s="12">
        <v>6848956</v>
      </c>
      <c r="P66">
        <v>7137031</v>
      </c>
      <c r="Q66" s="12"/>
      <c r="R66" s="12"/>
      <c r="S66" s="12"/>
      <c r="T66" s="12"/>
      <c r="U66" s="12"/>
    </row>
    <row r="67" spans="1:27" ht="15" thickBot="1" x14ac:dyDescent="0.25">
      <c r="A67" s="12"/>
      <c r="B67" s="34" t="s">
        <v>56</v>
      </c>
      <c r="C67" s="62">
        <f t="shared" si="1"/>
        <v>3.7998668114480325</v>
      </c>
      <c r="D67" s="62">
        <f t="shared" si="2"/>
        <v>4.719539775651957</v>
      </c>
      <c r="E67" s="12"/>
      <c r="F67" s="12"/>
      <c r="G67" s="12"/>
      <c r="H67" s="12"/>
      <c r="I67" s="12"/>
      <c r="J67" s="12"/>
      <c r="K67" s="12"/>
      <c r="L67" s="12"/>
      <c r="M67" s="12"/>
      <c r="N67" s="12"/>
      <c r="O67" s="12">
        <v>1552686</v>
      </c>
      <c r="P67">
        <v>1589138</v>
      </c>
      <c r="Q67" s="12"/>
      <c r="R67" s="12"/>
      <c r="S67" s="12"/>
      <c r="T67" s="12"/>
      <c r="U67" s="12"/>
    </row>
    <row r="68" spans="1:27" ht="15" thickBot="1" x14ac:dyDescent="0.25">
      <c r="A68" s="12"/>
      <c r="B68" s="34" t="s">
        <v>57</v>
      </c>
      <c r="C68" s="62">
        <f t="shared" si="1"/>
        <v>1.0413567390657543</v>
      </c>
      <c r="D68" s="62">
        <f t="shared" si="2"/>
        <v>0.14630577907827361</v>
      </c>
      <c r="E68" s="12"/>
      <c r="F68" s="12"/>
      <c r="G68" s="12"/>
      <c r="H68" s="12"/>
      <c r="I68" s="12"/>
      <c r="J68" s="12"/>
      <c r="K68" s="12"/>
      <c r="L68" s="12"/>
      <c r="M68" s="12"/>
      <c r="N68" s="12"/>
      <c r="O68" s="12">
        <v>672200</v>
      </c>
      <c r="P68">
        <v>683500</v>
      </c>
      <c r="Q68" s="12"/>
      <c r="R68" s="12"/>
      <c r="S68" s="12"/>
      <c r="T68" s="12"/>
      <c r="U68" s="12"/>
    </row>
    <row r="69" spans="1:27" ht="15" thickBot="1" x14ac:dyDescent="0.25">
      <c r="A69" s="12"/>
      <c r="B69" s="34" t="s">
        <v>23</v>
      </c>
      <c r="C69" s="62">
        <f t="shared" si="1"/>
        <v>3.6037513249416979</v>
      </c>
      <c r="D69" s="62">
        <f t="shared" si="2"/>
        <v>2.8987549624455147</v>
      </c>
      <c r="E69" s="12"/>
      <c r="F69" s="12"/>
      <c r="G69" s="12"/>
      <c r="H69" s="12"/>
      <c r="I69" s="12"/>
      <c r="J69" s="12"/>
      <c r="K69" s="12"/>
      <c r="L69" s="12"/>
      <c r="M69" s="12"/>
      <c r="N69" s="12"/>
      <c r="O69" s="12">
        <v>2219909</v>
      </c>
      <c r="P69">
        <v>2242342</v>
      </c>
      <c r="Q69" s="12"/>
      <c r="R69" s="12"/>
      <c r="S69" s="12"/>
      <c r="T69" s="12"/>
      <c r="U69" s="12"/>
    </row>
    <row r="70" spans="1:27" ht="15" thickBot="1" x14ac:dyDescent="0.25">
      <c r="A70" s="12"/>
      <c r="B70" s="34" t="s">
        <v>3</v>
      </c>
      <c r="C70" s="62">
        <f t="shared" si="1"/>
        <v>1.8618333472970836</v>
      </c>
      <c r="D70" s="62">
        <f t="shared" si="2"/>
        <v>3.9720611330762696</v>
      </c>
      <c r="E70" s="12"/>
      <c r="F70" s="12"/>
      <c r="G70" s="12"/>
      <c r="H70" s="12"/>
      <c r="I70" s="12"/>
      <c r="J70" s="12"/>
      <c r="K70" s="12"/>
      <c r="L70" s="12"/>
      <c r="M70" s="12"/>
      <c r="N70" s="12"/>
      <c r="O70" s="12">
        <v>322263</v>
      </c>
      <c r="P70">
        <v>327286</v>
      </c>
      <c r="Q70" s="12"/>
      <c r="R70" s="12"/>
      <c r="S70" s="12"/>
      <c r="T70" s="12"/>
      <c r="U70" s="12"/>
    </row>
    <row r="71" spans="1:27" ht="15" thickBot="1" x14ac:dyDescent="0.25">
      <c r="A71" s="12"/>
      <c r="B71" s="35" t="s">
        <v>9</v>
      </c>
      <c r="C71" s="63">
        <f t="shared" si="1"/>
        <v>4.804433445456894</v>
      </c>
      <c r="D71" s="63">
        <f t="shared" si="2"/>
        <v>3.7565285717898265</v>
      </c>
      <c r="E71" s="12"/>
      <c r="F71" s="12"/>
      <c r="G71" s="12"/>
      <c r="H71" s="12"/>
      <c r="I71" s="12"/>
      <c r="J71" s="12"/>
      <c r="K71" s="12"/>
      <c r="L71" s="12"/>
      <c r="M71" s="12"/>
      <c r="N71" s="12"/>
      <c r="O71" s="12">
        <v>48059777</v>
      </c>
      <c r="P71">
        <v>49114494</v>
      </c>
      <c r="Q71" s="12"/>
      <c r="R71" s="12"/>
      <c r="S71" s="12"/>
      <c r="T71" s="12"/>
      <c r="U71" s="12"/>
    </row>
    <row r="72" spans="1:27" ht="13.5" thickBot="1" x14ac:dyDescent="0.25">
      <c r="A72" s="12"/>
      <c r="B72" s="12"/>
      <c r="C72" s="62"/>
      <c r="D72" s="62"/>
      <c r="E72" s="62"/>
      <c r="F72" s="62"/>
      <c r="G72" s="62"/>
      <c r="H72" s="12"/>
      <c r="I72" s="12"/>
      <c r="J72" s="12"/>
      <c r="K72" s="12"/>
      <c r="L72" s="12"/>
      <c r="M72" s="12"/>
      <c r="N72" s="12"/>
      <c r="O72" s="12"/>
      <c r="P72" s="12"/>
      <c r="Q72" s="12"/>
      <c r="R72" s="12"/>
      <c r="S72" s="12"/>
      <c r="T72" s="12"/>
      <c r="U72" s="12"/>
      <c r="V72" s="12"/>
      <c r="W72" s="12"/>
      <c r="X72" s="12"/>
      <c r="Y72" s="12"/>
      <c r="Z72" s="12"/>
      <c r="AA72" s="12"/>
    </row>
    <row r="73" spans="1:27" ht="13.5" thickBot="1" x14ac:dyDescent="0.25">
      <c r="A73" s="12"/>
      <c r="B73" s="12"/>
      <c r="C73" s="62"/>
      <c r="D73" s="62"/>
      <c r="E73" s="62"/>
      <c r="F73" s="62"/>
      <c r="G73" s="62"/>
      <c r="H73" s="12"/>
      <c r="I73" s="12"/>
      <c r="J73" s="12"/>
      <c r="K73" s="12"/>
      <c r="L73" s="12"/>
      <c r="M73" s="12"/>
      <c r="N73" s="12"/>
      <c r="O73" s="12"/>
      <c r="P73" s="12"/>
      <c r="Q73" s="12"/>
      <c r="R73" s="12"/>
      <c r="S73" s="12"/>
      <c r="T73" s="12"/>
      <c r="U73" s="12"/>
      <c r="V73" s="12"/>
      <c r="W73" s="12"/>
      <c r="X73" s="12"/>
      <c r="Y73" s="12"/>
      <c r="Z73" s="12"/>
      <c r="AA73" s="12"/>
    </row>
    <row r="74" spans="1:27"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sheetPr codeName="Hoja20"/>
  <dimension ref="A2:R59"/>
  <sheetViews>
    <sheetView zoomScale="110" zoomScaleNormal="110" workbookViewId="0"/>
  </sheetViews>
  <sheetFormatPr baseColWidth="10" defaultRowHeight="12.75" x14ac:dyDescent="0.2"/>
  <cols>
    <col min="2" max="2" width="32.85546875" bestFit="1" customWidth="1"/>
    <col min="3" max="3" width="15.42578125" customWidth="1"/>
    <col min="4" max="4" width="14.28515625" customWidth="1"/>
    <col min="5" max="5" width="15.42578125" customWidth="1"/>
    <col min="6" max="6" width="14.42578125" customWidth="1"/>
    <col min="7" max="7" width="14.28515625" customWidth="1"/>
    <col min="8" max="9" width="17.140625" customWidth="1"/>
    <col min="10" max="10" width="14.7109375" customWidth="1"/>
    <col min="11" max="11" width="17.140625" customWidth="1"/>
    <col min="12" max="12" width="16" customWidth="1"/>
    <col min="13" max="14" width="15.7109375" customWidth="1"/>
    <col min="15" max="15" width="15.42578125" customWidth="1"/>
    <col min="16" max="16" width="16.42578125" customWidth="1"/>
    <col min="17" max="17" width="16.5703125" customWidth="1"/>
    <col min="18"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A3" s="12"/>
      <c r="B3" s="10"/>
      <c r="C3" s="32"/>
      <c r="D3" s="32"/>
      <c r="E3" s="32"/>
      <c r="F3" s="32"/>
      <c r="G3" s="32"/>
      <c r="H3" s="32"/>
      <c r="I3" s="32"/>
      <c r="J3" s="32"/>
      <c r="K3" s="32"/>
      <c r="L3" s="32"/>
      <c r="M3" s="32"/>
      <c r="N3" s="32"/>
      <c r="O3" s="32"/>
      <c r="P3" s="32"/>
      <c r="Q3" s="32"/>
    </row>
    <row r="4" spans="1:17" ht="15" x14ac:dyDescent="0.2">
      <c r="A4" s="12"/>
      <c r="C4" s="32"/>
      <c r="D4" s="32"/>
      <c r="E4" s="32"/>
      <c r="F4" s="32"/>
      <c r="G4" s="32"/>
      <c r="H4" s="32"/>
      <c r="I4" s="32"/>
      <c r="J4" s="32"/>
      <c r="K4" s="32"/>
      <c r="L4" s="32"/>
      <c r="M4" s="32"/>
      <c r="N4" s="32"/>
      <c r="O4" s="32"/>
      <c r="P4" s="32"/>
      <c r="Q4" s="32"/>
    </row>
    <row r="5" spans="1:17" ht="18.75" customHeight="1" x14ac:dyDescent="0.2">
      <c r="A5" s="12"/>
      <c r="B5" s="12"/>
      <c r="C5" s="12"/>
      <c r="D5" s="12"/>
      <c r="E5" s="12"/>
      <c r="F5" s="12"/>
      <c r="G5" s="12"/>
      <c r="H5" s="12"/>
      <c r="I5" s="12"/>
      <c r="J5" s="12"/>
      <c r="K5" s="12"/>
      <c r="L5" s="12"/>
      <c r="M5" s="12"/>
      <c r="N5" s="12"/>
      <c r="O5" s="12"/>
      <c r="P5" s="12"/>
      <c r="Q5" s="12"/>
    </row>
    <row r="6" spans="1:17" ht="78" customHeight="1" x14ac:dyDescent="0.2">
      <c r="A6" s="12"/>
      <c r="B6" s="55"/>
      <c r="C6" s="20" t="s">
        <v>126</v>
      </c>
      <c r="D6" s="20" t="s">
        <v>107</v>
      </c>
      <c r="E6" s="20" t="s">
        <v>117</v>
      </c>
      <c r="F6" s="20" t="s">
        <v>106</v>
      </c>
      <c r="G6" s="20" t="s">
        <v>118</v>
      </c>
      <c r="H6" s="20" t="s">
        <v>121</v>
      </c>
      <c r="I6" s="20" t="s">
        <v>119</v>
      </c>
      <c r="J6" s="20" t="s">
        <v>108</v>
      </c>
      <c r="K6" s="20" t="s">
        <v>109</v>
      </c>
      <c r="L6" s="20" t="s">
        <v>111</v>
      </c>
      <c r="M6" s="20" t="s">
        <v>110</v>
      </c>
      <c r="N6" s="20" t="s">
        <v>120</v>
      </c>
      <c r="O6" s="20" t="s">
        <v>113</v>
      </c>
      <c r="P6" s="20" t="s">
        <v>112</v>
      </c>
    </row>
    <row r="7" spans="1:17" ht="17.100000000000001" customHeight="1" thickBot="1" x14ac:dyDescent="0.25">
      <c r="A7" s="12"/>
      <c r="B7" s="34" t="s">
        <v>62</v>
      </c>
      <c r="C7" s="54">
        <v>0</v>
      </c>
      <c r="D7" s="54">
        <v>81</v>
      </c>
      <c r="E7" s="54">
        <v>1249</v>
      </c>
      <c r="F7" s="54">
        <v>1330</v>
      </c>
      <c r="G7" s="54">
        <v>3373</v>
      </c>
      <c r="H7" s="54">
        <v>1834</v>
      </c>
      <c r="I7" s="54">
        <v>830</v>
      </c>
      <c r="J7" s="54">
        <v>16081</v>
      </c>
      <c r="K7" s="54">
        <v>511</v>
      </c>
      <c r="L7" s="54">
        <v>186</v>
      </c>
      <c r="M7" s="54">
        <v>292</v>
      </c>
      <c r="N7" s="54">
        <v>33</v>
      </c>
      <c r="O7" s="54">
        <v>0</v>
      </c>
      <c r="P7" s="54">
        <v>39</v>
      </c>
      <c r="Q7" s="53"/>
    </row>
    <row r="8" spans="1:17" ht="17.100000000000001" customHeight="1" thickBot="1" x14ac:dyDescent="0.25">
      <c r="A8" s="12"/>
      <c r="B8" s="34" t="s">
        <v>71</v>
      </c>
      <c r="C8" s="54">
        <v>1</v>
      </c>
      <c r="D8" s="54">
        <v>112</v>
      </c>
      <c r="E8" s="54">
        <v>2029</v>
      </c>
      <c r="F8" s="54">
        <v>2142</v>
      </c>
      <c r="G8" s="54">
        <v>3371</v>
      </c>
      <c r="H8" s="54">
        <v>2914</v>
      </c>
      <c r="I8" s="54">
        <v>972</v>
      </c>
      <c r="J8" s="54">
        <v>27756</v>
      </c>
      <c r="K8" s="54">
        <v>495</v>
      </c>
      <c r="L8" s="54">
        <v>101</v>
      </c>
      <c r="M8" s="54">
        <v>359</v>
      </c>
      <c r="N8" s="54">
        <v>35</v>
      </c>
      <c r="O8" s="54">
        <v>0</v>
      </c>
      <c r="P8" s="54">
        <v>43</v>
      </c>
    </row>
    <row r="9" spans="1:17" ht="17.100000000000001" customHeight="1" thickBot="1" x14ac:dyDescent="0.25">
      <c r="A9" s="12"/>
      <c r="B9" s="34" t="s">
        <v>74</v>
      </c>
      <c r="C9" s="54">
        <v>0</v>
      </c>
      <c r="D9" s="54">
        <v>58</v>
      </c>
      <c r="E9" s="54">
        <v>672</v>
      </c>
      <c r="F9" s="54">
        <v>730</v>
      </c>
      <c r="G9" s="54">
        <v>1621</v>
      </c>
      <c r="H9" s="54">
        <v>1602</v>
      </c>
      <c r="I9" s="54">
        <v>531</v>
      </c>
      <c r="J9" s="54">
        <v>12924</v>
      </c>
      <c r="K9" s="54">
        <v>199</v>
      </c>
      <c r="L9" s="54">
        <v>58</v>
      </c>
      <c r="M9" s="54">
        <v>119</v>
      </c>
      <c r="N9" s="54">
        <v>22</v>
      </c>
      <c r="O9" s="54">
        <v>0</v>
      </c>
      <c r="P9" s="54">
        <v>15</v>
      </c>
    </row>
    <row r="10" spans="1:17" ht="17.100000000000001" customHeight="1" thickBot="1" x14ac:dyDescent="0.25">
      <c r="A10" s="12"/>
      <c r="B10" s="34" t="s">
        <v>78</v>
      </c>
      <c r="C10" s="54">
        <v>0</v>
      </c>
      <c r="D10" s="54">
        <v>95</v>
      </c>
      <c r="E10" s="54">
        <v>1128</v>
      </c>
      <c r="F10" s="54">
        <v>1223</v>
      </c>
      <c r="G10" s="54">
        <v>3033</v>
      </c>
      <c r="H10" s="54">
        <v>2612</v>
      </c>
      <c r="I10" s="54">
        <v>762</v>
      </c>
      <c r="J10" s="54">
        <v>19640</v>
      </c>
      <c r="K10" s="54">
        <v>331</v>
      </c>
      <c r="L10" s="54">
        <v>85</v>
      </c>
      <c r="M10" s="54">
        <v>218</v>
      </c>
      <c r="N10" s="54">
        <v>28</v>
      </c>
      <c r="O10" s="54">
        <v>0</v>
      </c>
      <c r="P10" s="54">
        <v>38</v>
      </c>
    </row>
    <row r="11" spans="1:17" ht="17.100000000000001" customHeight="1" thickBot="1" x14ac:dyDescent="0.25">
      <c r="A11" s="12"/>
      <c r="B11" s="34" t="s">
        <v>80</v>
      </c>
      <c r="C11" s="54">
        <v>0</v>
      </c>
      <c r="D11" s="54">
        <v>8</v>
      </c>
      <c r="E11" s="54">
        <v>763</v>
      </c>
      <c r="F11" s="54">
        <v>771</v>
      </c>
      <c r="G11" s="54">
        <v>1527</v>
      </c>
      <c r="H11" s="54">
        <v>1450</v>
      </c>
      <c r="I11" s="54">
        <v>412</v>
      </c>
      <c r="J11" s="54">
        <v>12041</v>
      </c>
      <c r="K11" s="54">
        <v>247</v>
      </c>
      <c r="L11" s="54">
        <v>82</v>
      </c>
      <c r="M11" s="54">
        <v>151</v>
      </c>
      <c r="N11" s="54">
        <v>14</v>
      </c>
      <c r="O11" s="54">
        <v>0</v>
      </c>
      <c r="P11" s="54">
        <v>31</v>
      </c>
    </row>
    <row r="12" spans="1:17" ht="17.100000000000001" customHeight="1" thickBot="1" x14ac:dyDescent="0.25">
      <c r="A12" s="12"/>
      <c r="B12" s="34" t="s">
        <v>82</v>
      </c>
      <c r="C12" s="54">
        <v>18</v>
      </c>
      <c r="D12" s="54">
        <v>38</v>
      </c>
      <c r="E12" s="54">
        <v>484</v>
      </c>
      <c r="F12" s="54">
        <v>540</v>
      </c>
      <c r="G12" s="54">
        <v>975</v>
      </c>
      <c r="H12" s="54">
        <v>1347</v>
      </c>
      <c r="I12" s="54">
        <v>463</v>
      </c>
      <c r="J12" s="54">
        <v>11540</v>
      </c>
      <c r="K12" s="54">
        <v>139</v>
      </c>
      <c r="L12" s="54">
        <v>44</v>
      </c>
      <c r="M12" s="54">
        <v>84</v>
      </c>
      <c r="N12" s="54">
        <v>11</v>
      </c>
      <c r="O12" s="54">
        <v>0</v>
      </c>
      <c r="P12" s="54">
        <v>17</v>
      </c>
    </row>
    <row r="13" spans="1:17" ht="17.100000000000001" customHeight="1" thickBot="1" x14ac:dyDescent="0.25">
      <c r="A13" s="12"/>
      <c r="B13" s="34" t="s">
        <v>88</v>
      </c>
      <c r="C13" s="54">
        <v>9</v>
      </c>
      <c r="D13" s="54">
        <v>195</v>
      </c>
      <c r="E13" s="54">
        <v>2055</v>
      </c>
      <c r="F13" s="54">
        <v>2259</v>
      </c>
      <c r="G13" s="54">
        <v>6421</v>
      </c>
      <c r="H13" s="54">
        <v>6567</v>
      </c>
      <c r="I13" s="54">
        <v>1119</v>
      </c>
      <c r="J13" s="54">
        <v>39048</v>
      </c>
      <c r="K13" s="54">
        <v>1136</v>
      </c>
      <c r="L13" s="54">
        <v>210</v>
      </c>
      <c r="M13" s="54">
        <v>866</v>
      </c>
      <c r="N13" s="54">
        <v>60</v>
      </c>
      <c r="O13" s="54">
        <v>0</v>
      </c>
      <c r="P13" s="54">
        <v>92</v>
      </c>
    </row>
    <row r="14" spans="1:17" ht="17.100000000000001" customHeight="1" thickBot="1" x14ac:dyDescent="0.25">
      <c r="A14" s="12"/>
      <c r="B14" s="34" t="s">
        <v>97</v>
      </c>
      <c r="C14" s="54">
        <v>43</v>
      </c>
      <c r="D14" s="54">
        <v>190</v>
      </c>
      <c r="E14" s="54">
        <v>2222</v>
      </c>
      <c r="F14" s="54">
        <v>2455</v>
      </c>
      <c r="G14" s="54">
        <v>6402</v>
      </c>
      <c r="H14" s="54">
        <v>5333</v>
      </c>
      <c r="I14" s="54">
        <v>1377</v>
      </c>
      <c r="J14" s="54">
        <v>40910</v>
      </c>
      <c r="K14" s="54">
        <v>724</v>
      </c>
      <c r="L14" s="54">
        <v>147</v>
      </c>
      <c r="M14" s="54">
        <v>511</v>
      </c>
      <c r="N14" s="54">
        <v>66</v>
      </c>
      <c r="O14" s="54">
        <v>0</v>
      </c>
      <c r="P14" s="54">
        <v>64</v>
      </c>
    </row>
    <row r="15" spans="1:17" ht="17.100000000000001" customHeight="1" thickBot="1" x14ac:dyDescent="0.25">
      <c r="A15" s="12"/>
      <c r="B15" s="34" t="s">
        <v>81</v>
      </c>
      <c r="C15" s="54">
        <v>5</v>
      </c>
      <c r="D15" s="54">
        <v>23</v>
      </c>
      <c r="E15" s="54">
        <v>246</v>
      </c>
      <c r="F15" s="54">
        <v>274</v>
      </c>
      <c r="G15" s="54">
        <v>417</v>
      </c>
      <c r="H15" s="54">
        <v>303</v>
      </c>
      <c r="I15" s="54">
        <v>87</v>
      </c>
      <c r="J15" s="54">
        <v>3610</v>
      </c>
      <c r="K15" s="54">
        <v>130</v>
      </c>
      <c r="L15" s="54">
        <v>23</v>
      </c>
      <c r="M15" s="54">
        <v>98</v>
      </c>
      <c r="N15" s="54">
        <v>9</v>
      </c>
      <c r="O15" s="54">
        <v>0</v>
      </c>
      <c r="P15" s="54">
        <v>2</v>
      </c>
    </row>
    <row r="16" spans="1:17" ht="17.100000000000001" customHeight="1" thickBot="1" x14ac:dyDescent="0.25">
      <c r="A16" s="12"/>
      <c r="B16" s="34" t="s">
        <v>100</v>
      </c>
      <c r="C16" s="54">
        <v>7</v>
      </c>
      <c r="D16" s="54">
        <v>6</v>
      </c>
      <c r="E16" s="54">
        <v>78</v>
      </c>
      <c r="F16" s="54">
        <v>91</v>
      </c>
      <c r="G16" s="54">
        <v>135</v>
      </c>
      <c r="H16" s="54">
        <v>199</v>
      </c>
      <c r="I16" s="54">
        <v>45</v>
      </c>
      <c r="J16" s="54">
        <v>1498</v>
      </c>
      <c r="K16" s="54">
        <v>33</v>
      </c>
      <c r="L16" s="54">
        <v>7</v>
      </c>
      <c r="M16" s="54">
        <v>25</v>
      </c>
      <c r="N16" s="54">
        <v>1</v>
      </c>
      <c r="O16" s="54">
        <v>0</v>
      </c>
      <c r="P16" s="54">
        <v>1</v>
      </c>
    </row>
    <row r="17" spans="1:16" ht="17.100000000000001" customHeight="1" thickBot="1" x14ac:dyDescent="0.25">
      <c r="A17" s="12"/>
      <c r="B17" s="34" t="s">
        <v>105</v>
      </c>
      <c r="C17" s="54">
        <v>4</v>
      </c>
      <c r="D17" s="54">
        <v>77</v>
      </c>
      <c r="E17" s="54">
        <v>930</v>
      </c>
      <c r="F17" s="54">
        <v>1011</v>
      </c>
      <c r="G17" s="54">
        <v>2568</v>
      </c>
      <c r="H17" s="54">
        <v>2743</v>
      </c>
      <c r="I17" s="54">
        <v>337</v>
      </c>
      <c r="J17" s="54">
        <v>14467</v>
      </c>
      <c r="K17" s="54">
        <v>468</v>
      </c>
      <c r="L17" s="54">
        <v>74</v>
      </c>
      <c r="M17" s="54">
        <v>382</v>
      </c>
      <c r="N17" s="54">
        <v>12</v>
      </c>
      <c r="O17" s="54">
        <v>0</v>
      </c>
      <c r="P17" s="54">
        <v>12</v>
      </c>
    </row>
    <row r="18" spans="1:16" ht="17.100000000000001" customHeight="1" thickBot="1" x14ac:dyDescent="0.25">
      <c r="A18" s="12"/>
      <c r="B18" s="34" t="s">
        <v>64</v>
      </c>
      <c r="C18" s="54">
        <v>38</v>
      </c>
      <c r="D18" s="54">
        <v>65</v>
      </c>
      <c r="E18" s="54">
        <v>1049</v>
      </c>
      <c r="F18" s="54">
        <v>1152</v>
      </c>
      <c r="G18" s="54">
        <v>2686</v>
      </c>
      <c r="H18" s="54">
        <v>4269</v>
      </c>
      <c r="I18" s="54">
        <v>492</v>
      </c>
      <c r="J18" s="54">
        <v>18166</v>
      </c>
      <c r="K18" s="54">
        <v>603</v>
      </c>
      <c r="L18" s="54">
        <v>95</v>
      </c>
      <c r="M18" s="54">
        <v>467</v>
      </c>
      <c r="N18" s="54">
        <v>41</v>
      </c>
      <c r="O18" s="54">
        <v>0</v>
      </c>
      <c r="P18" s="54">
        <v>46</v>
      </c>
    </row>
    <row r="19" spans="1:16" ht="17.100000000000001" customHeight="1" thickBot="1" x14ac:dyDescent="0.25">
      <c r="A19" s="12"/>
      <c r="B19" s="34" t="s">
        <v>19</v>
      </c>
      <c r="C19" s="54">
        <v>22</v>
      </c>
      <c r="D19" s="54">
        <v>116</v>
      </c>
      <c r="E19" s="54">
        <v>1937</v>
      </c>
      <c r="F19" s="54">
        <v>2075</v>
      </c>
      <c r="G19" s="54">
        <v>3295</v>
      </c>
      <c r="H19" s="54">
        <v>2670</v>
      </c>
      <c r="I19" s="54">
        <v>459</v>
      </c>
      <c r="J19" s="54">
        <v>25765</v>
      </c>
      <c r="K19" s="54">
        <v>851</v>
      </c>
      <c r="L19" s="54">
        <v>89</v>
      </c>
      <c r="M19" s="54">
        <v>731</v>
      </c>
      <c r="N19" s="54">
        <v>31</v>
      </c>
      <c r="O19" s="54">
        <v>0</v>
      </c>
      <c r="P19" s="54">
        <v>107</v>
      </c>
    </row>
    <row r="20" spans="1:16" ht="17.100000000000001" customHeight="1" thickBot="1" x14ac:dyDescent="0.25">
      <c r="A20" s="12"/>
      <c r="B20" s="34" t="s">
        <v>83</v>
      </c>
      <c r="C20" s="54">
        <v>35</v>
      </c>
      <c r="D20" s="54">
        <v>58</v>
      </c>
      <c r="E20" s="54">
        <v>2629</v>
      </c>
      <c r="F20" s="54">
        <v>2722</v>
      </c>
      <c r="G20" s="54">
        <v>6350</v>
      </c>
      <c r="H20" s="54">
        <v>5759</v>
      </c>
      <c r="I20" s="54">
        <v>714</v>
      </c>
      <c r="J20" s="54">
        <v>36246</v>
      </c>
      <c r="K20" s="54">
        <v>856</v>
      </c>
      <c r="L20" s="54">
        <v>121</v>
      </c>
      <c r="M20" s="54">
        <v>690</v>
      </c>
      <c r="N20" s="54">
        <v>45</v>
      </c>
      <c r="O20" s="54">
        <v>0</v>
      </c>
      <c r="P20" s="54">
        <v>53</v>
      </c>
    </row>
    <row r="21" spans="1:16" ht="17.100000000000001" customHeight="1" thickBot="1" x14ac:dyDescent="0.25">
      <c r="A21" s="12"/>
      <c r="B21" s="34" t="s">
        <v>95</v>
      </c>
      <c r="C21" s="54">
        <v>10</v>
      </c>
      <c r="D21" s="54">
        <v>34</v>
      </c>
      <c r="E21" s="54">
        <v>1698</v>
      </c>
      <c r="F21" s="54">
        <v>1742</v>
      </c>
      <c r="G21" s="54">
        <v>4388</v>
      </c>
      <c r="H21" s="54">
        <v>3161</v>
      </c>
      <c r="I21" s="54">
        <v>483</v>
      </c>
      <c r="J21" s="54">
        <v>28603</v>
      </c>
      <c r="K21" s="54">
        <v>570</v>
      </c>
      <c r="L21" s="54">
        <v>103</v>
      </c>
      <c r="M21" s="54">
        <v>439</v>
      </c>
      <c r="N21" s="54">
        <v>28</v>
      </c>
      <c r="O21" s="54">
        <v>0</v>
      </c>
      <c r="P21" s="54">
        <v>61</v>
      </c>
    </row>
    <row r="22" spans="1:16" ht="17.100000000000001" customHeight="1" thickBot="1" x14ac:dyDescent="0.25">
      <c r="A22" s="12"/>
      <c r="B22" s="34" t="s">
        <v>1</v>
      </c>
      <c r="C22" s="54">
        <v>51</v>
      </c>
      <c r="D22" s="54">
        <v>26</v>
      </c>
      <c r="E22" s="54">
        <v>445</v>
      </c>
      <c r="F22" s="54">
        <v>522</v>
      </c>
      <c r="G22" s="54">
        <v>1290</v>
      </c>
      <c r="H22" s="54">
        <v>2028</v>
      </c>
      <c r="I22" s="54">
        <v>267</v>
      </c>
      <c r="J22" s="54">
        <v>8426</v>
      </c>
      <c r="K22" s="54">
        <v>191</v>
      </c>
      <c r="L22" s="54">
        <v>20</v>
      </c>
      <c r="M22" s="54">
        <v>150</v>
      </c>
      <c r="N22" s="54">
        <v>21</v>
      </c>
      <c r="O22" s="54">
        <v>0</v>
      </c>
      <c r="P22" s="54">
        <v>10</v>
      </c>
    </row>
    <row r="23" spans="1:16" ht="17.100000000000001" customHeight="1" thickBot="1" x14ac:dyDescent="0.25">
      <c r="A23" s="12"/>
      <c r="B23" s="34" t="s">
        <v>65</v>
      </c>
      <c r="C23" s="54">
        <v>1</v>
      </c>
      <c r="D23" s="54">
        <v>8</v>
      </c>
      <c r="E23" s="54">
        <v>124</v>
      </c>
      <c r="F23" s="54">
        <v>133</v>
      </c>
      <c r="G23" s="54">
        <v>291</v>
      </c>
      <c r="H23" s="54">
        <v>340</v>
      </c>
      <c r="I23" s="54">
        <v>96</v>
      </c>
      <c r="J23" s="54">
        <v>2300</v>
      </c>
      <c r="K23" s="54">
        <v>46</v>
      </c>
      <c r="L23" s="54">
        <v>10</v>
      </c>
      <c r="M23" s="54">
        <v>28</v>
      </c>
      <c r="N23" s="54">
        <v>8</v>
      </c>
      <c r="O23" s="54">
        <v>0</v>
      </c>
      <c r="P23" s="54">
        <v>15</v>
      </c>
    </row>
    <row r="24" spans="1:16" ht="15" thickBot="1" x14ac:dyDescent="0.25">
      <c r="B24" s="34" t="s">
        <v>69</v>
      </c>
      <c r="C24" s="54">
        <v>5</v>
      </c>
      <c r="D24" s="54">
        <v>30</v>
      </c>
      <c r="E24" s="54">
        <v>308</v>
      </c>
      <c r="F24" s="54">
        <v>343</v>
      </c>
      <c r="G24" s="54">
        <v>1036</v>
      </c>
      <c r="H24" s="54">
        <v>1208</v>
      </c>
      <c r="I24" s="54">
        <v>172</v>
      </c>
      <c r="J24" s="54">
        <v>5296</v>
      </c>
      <c r="K24" s="54">
        <v>151</v>
      </c>
      <c r="L24" s="54">
        <v>35</v>
      </c>
      <c r="M24" s="54">
        <v>102</v>
      </c>
      <c r="N24" s="54">
        <v>14</v>
      </c>
      <c r="O24" s="54">
        <v>0</v>
      </c>
      <c r="P24" s="54">
        <v>12</v>
      </c>
    </row>
    <row r="25" spans="1:16" ht="15" thickBot="1" x14ac:dyDescent="0.25">
      <c r="B25" s="34" t="s">
        <v>84</v>
      </c>
      <c r="C25" s="54">
        <v>15</v>
      </c>
      <c r="D25" s="54">
        <v>24</v>
      </c>
      <c r="E25" s="54">
        <v>417</v>
      </c>
      <c r="F25" s="54">
        <v>456</v>
      </c>
      <c r="G25" s="54">
        <v>1104</v>
      </c>
      <c r="H25" s="54">
        <v>1548</v>
      </c>
      <c r="I25" s="54">
        <v>218</v>
      </c>
      <c r="J25" s="54">
        <v>7252</v>
      </c>
      <c r="K25" s="54">
        <v>243</v>
      </c>
      <c r="L25" s="54">
        <v>23</v>
      </c>
      <c r="M25" s="54">
        <v>196</v>
      </c>
      <c r="N25" s="54">
        <v>24</v>
      </c>
      <c r="O25" s="54">
        <v>0</v>
      </c>
      <c r="P25" s="54">
        <v>13</v>
      </c>
    </row>
    <row r="26" spans="1:16" ht="15" thickBot="1" x14ac:dyDescent="0.25">
      <c r="B26" s="34" t="s">
        <v>92</v>
      </c>
      <c r="C26" s="54">
        <v>23</v>
      </c>
      <c r="D26" s="54">
        <v>9</v>
      </c>
      <c r="E26" s="54">
        <v>70</v>
      </c>
      <c r="F26" s="54">
        <v>102</v>
      </c>
      <c r="G26" s="54">
        <v>385</v>
      </c>
      <c r="H26" s="54">
        <v>438</v>
      </c>
      <c r="I26" s="54">
        <v>52</v>
      </c>
      <c r="J26" s="54">
        <v>2163</v>
      </c>
      <c r="K26" s="54">
        <v>54</v>
      </c>
      <c r="L26" s="54">
        <v>10</v>
      </c>
      <c r="M26" s="54">
        <v>28</v>
      </c>
      <c r="N26" s="54">
        <v>16</v>
      </c>
      <c r="O26" s="54">
        <v>0</v>
      </c>
      <c r="P26" s="54">
        <v>7</v>
      </c>
    </row>
    <row r="27" spans="1:16" ht="15" thickBot="1" x14ac:dyDescent="0.25">
      <c r="B27" s="34" t="s">
        <v>94</v>
      </c>
      <c r="C27" s="54">
        <v>0</v>
      </c>
      <c r="D27" s="54">
        <v>23</v>
      </c>
      <c r="E27" s="54">
        <v>259</v>
      </c>
      <c r="F27" s="54">
        <v>282</v>
      </c>
      <c r="G27" s="54">
        <v>721</v>
      </c>
      <c r="H27" s="54">
        <v>573</v>
      </c>
      <c r="I27" s="54">
        <v>141</v>
      </c>
      <c r="J27" s="54">
        <v>4157</v>
      </c>
      <c r="K27" s="54">
        <v>59</v>
      </c>
      <c r="L27" s="54">
        <v>4</v>
      </c>
      <c r="M27" s="54">
        <v>54</v>
      </c>
      <c r="N27" s="54">
        <v>1</v>
      </c>
      <c r="O27" s="54">
        <v>0</v>
      </c>
      <c r="P27" s="54">
        <v>1</v>
      </c>
    </row>
    <row r="28" spans="1:16" ht="15" thickBot="1" x14ac:dyDescent="0.25">
      <c r="B28" s="34" t="s">
        <v>96</v>
      </c>
      <c r="C28" s="54">
        <v>1</v>
      </c>
      <c r="D28" s="54">
        <v>10</v>
      </c>
      <c r="E28" s="54">
        <v>190</v>
      </c>
      <c r="F28" s="54">
        <v>201</v>
      </c>
      <c r="G28" s="54">
        <v>319</v>
      </c>
      <c r="H28" s="54">
        <v>265</v>
      </c>
      <c r="I28" s="54">
        <v>69</v>
      </c>
      <c r="J28" s="54">
        <v>2629</v>
      </c>
      <c r="K28" s="54">
        <v>54</v>
      </c>
      <c r="L28" s="54">
        <v>6</v>
      </c>
      <c r="M28" s="54">
        <v>41</v>
      </c>
      <c r="N28" s="54">
        <v>7</v>
      </c>
      <c r="O28" s="54">
        <v>0</v>
      </c>
      <c r="P28" s="54">
        <v>5</v>
      </c>
    </row>
    <row r="29" spans="1:16" ht="15" thickBot="1" x14ac:dyDescent="0.25">
      <c r="B29" s="34" t="s">
        <v>98</v>
      </c>
      <c r="C29" s="54">
        <v>3</v>
      </c>
      <c r="D29" s="54">
        <v>4</v>
      </c>
      <c r="E29" s="54">
        <v>69</v>
      </c>
      <c r="F29" s="54">
        <v>76</v>
      </c>
      <c r="G29" s="54">
        <v>253</v>
      </c>
      <c r="H29" s="54">
        <v>254</v>
      </c>
      <c r="I29" s="54">
        <v>27</v>
      </c>
      <c r="J29" s="54">
        <v>1233</v>
      </c>
      <c r="K29" s="54">
        <v>23</v>
      </c>
      <c r="L29" s="54">
        <v>2</v>
      </c>
      <c r="M29" s="54">
        <v>19</v>
      </c>
      <c r="N29" s="54">
        <v>2</v>
      </c>
      <c r="O29" s="54">
        <v>0</v>
      </c>
      <c r="P29" s="54">
        <v>2</v>
      </c>
    </row>
    <row r="30" spans="1:16" ht="15" thickBot="1" x14ac:dyDescent="0.25">
      <c r="B30" s="34" t="s">
        <v>103</v>
      </c>
      <c r="C30" s="54">
        <v>3</v>
      </c>
      <c r="D30" s="54">
        <v>22</v>
      </c>
      <c r="E30" s="54">
        <v>620</v>
      </c>
      <c r="F30" s="54">
        <v>645</v>
      </c>
      <c r="G30" s="54">
        <v>1510</v>
      </c>
      <c r="H30" s="54">
        <v>1703</v>
      </c>
      <c r="I30" s="54">
        <v>212</v>
      </c>
      <c r="J30" s="54">
        <v>10361</v>
      </c>
      <c r="K30" s="54">
        <v>185</v>
      </c>
      <c r="L30" s="54">
        <v>24</v>
      </c>
      <c r="M30" s="54">
        <v>145</v>
      </c>
      <c r="N30" s="54">
        <v>16</v>
      </c>
      <c r="O30" s="54">
        <v>2642</v>
      </c>
      <c r="P30" s="54">
        <v>3</v>
      </c>
    </row>
    <row r="31" spans="1:16" ht="15" thickBot="1" x14ac:dyDescent="0.25">
      <c r="B31" s="34" t="s">
        <v>104</v>
      </c>
      <c r="C31" s="54">
        <v>7</v>
      </c>
      <c r="D31" s="54">
        <v>10</v>
      </c>
      <c r="E31" s="54">
        <v>77</v>
      </c>
      <c r="F31" s="54">
        <v>94</v>
      </c>
      <c r="G31" s="54">
        <v>354</v>
      </c>
      <c r="H31" s="54">
        <v>331</v>
      </c>
      <c r="I31" s="54">
        <v>87</v>
      </c>
      <c r="J31" s="54">
        <v>2334</v>
      </c>
      <c r="K31" s="54">
        <v>60</v>
      </c>
      <c r="L31" s="54">
        <v>18</v>
      </c>
      <c r="M31" s="54">
        <v>33</v>
      </c>
      <c r="N31" s="54">
        <v>9</v>
      </c>
      <c r="O31" s="54">
        <v>0</v>
      </c>
      <c r="P31" s="54">
        <v>3</v>
      </c>
    </row>
    <row r="32" spans="1:16" ht="15" thickBot="1" x14ac:dyDescent="0.25">
      <c r="B32" s="34" t="s">
        <v>60</v>
      </c>
      <c r="C32" s="54">
        <v>38</v>
      </c>
      <c r="D32" s="54">
        <v>30</v>
      </c>
      <c r="E32" s="54">
        <v>399</v>
      </c>
      <c r="F32" s="54">
        <v>467</v>
      </c>
      <c r="G32" s="54">
        <v>715</v>
      </c>
      <c r="H32" s="54">
        <v>779</v>
      </c>
      <c r="I32" s="54">
        <v>175</v>
      </c>
      <c r="J32" s="54">
        <v>6807</v>
      </c>
      <c r="K32" s="54">
        <v>105</v>
      </c>
      <c r="L32" s="54">
        <v>11</v>
      </c>
      <c r="M32" s="54">
        <v>84</v>
      </c>
      <c r="N32" s="54">
        <v>10</v>
      </c>
      <c r="O32" s="54">
        <v>0</v>
      </c>
      <c r="P32" s="54">
        <v>15</v>
      </c>
    </row>
    <row r="33" spans="2:16" ht="15" thickBot="1" x14ac:dyDescent="0.25">
      <c r="B33" s="34" t="s">
        <v>73</v>
      </c>
      <c r="C33" s="54">
        <v>18</v>
      </c>
      <c r="D33" s="54">
        <v>42</v>
      </c>
      <c r="E33" s="54">
        <v>334</v>
      </c>
      <c r="F33" s="54">
        <v>394</v>
      </c>
      <c r="G33" s="54">
        <v>819</v>
      </c>
      <c r="H33" s="54">
        <v>875</v>
      </c>
      <c r="I33" s="54">
        <v>369</v>
      </c>
      <c r="J33" s="54">
        <v>8954</v>
      </c>
      <c r="K33" s="54">
        <v>135</v>
      </c>
      <c r="L33" s="54">
        <v>29</v>
      </c>
      <c r="M33" s="54">
        <v>67</v>
      </c>
      <c r="N33" s="54">
        <v>39</v>
      </c>
      <c r="O33" s="54">
        <v>0</v>
      </c>
      <c r="P33" s="54">
        <v>40</v>
      </c>
    </row>
    <row r="34" spans="2:16" ht="15" thickBot="1" x14ac:dyDescent="0.25">
      <c r="B34" s="34" t="s">
        <v>75</v>
      </c>
      <c r="C34" s="54">
        <v>8</v>
      </c>
      <c r="D34" s="54">
        <v>9</v>
      </c>
      <c r="E34" s="54">
        <v>153</v>
      </c>
      <c r="F34" s="54">
        <v>170</v>
      </c>
      <c r="G34" s="54">
        <v>477</v>
      </c>
      <c r="H34" s="54">
        <v>326</v>
      </c>
      <c r="I34" s="54">
        <v>87</v>
      </c>
      <c r="J34" s="54">
        <v>3034</v>
      </c>
      <c r="K34" s="54">
        <v>42</v>
      </c>
      <c r="L34" s="54">
        <v>1</v>
      </c>
      <c r="M34" s="54">
        <v>39</v>
      </c>
      <c r="N34" s="54">
        <v>2</v>
      </c>
      <c r="O34" s="54">
        <v>0</v>
      </c>
      <c r="P34" s="54">
        <v>11</v>
      </c>
    </row>
    <row r="35" spans="2:16" ht="15" thickBot="1" x14ac:dyDescent="0.25">
      <c r="B35" s="34" t="s">
        <v>79</v>
      </c>
      <c r="C35" s="54">
        <v>16</v>
      </c>
      <c r="D35" s="54">
        <v>15</v>
      </c>
      <c r="E35" s="54">
        <v>406</v>
      </c>
      <c r="F35" s="54">
        <v>437</v>
      </c>
      <c r="G35" s="54">
        <v>682</v>
      </c>
      <c r="H35" s="54">
        <v>924</v>
      </c>
      <c r="I35" s="54">
        <v>153</v>
      </c>
      <c r="J35" s="54">
        <v>5146</v>
      </c>
      <c r="K35" s="54">
        <v>94</v>
      </c>
      <c r="L35" s="54">
        <v>16</v>
      </c>
      <c r="M35" s="54">
        <v>74</v>
      </c>
      <c r="N35" s="54">
        <v>4</v>
      </c>
      <c r="O35" s="54">
        <v>0</v>
      </c>
      <c r="P35" s="54">
        <v>13</v>
      </c>
    </row>
    <row r="36" spans="2:16" ht="15" thickBot="1" x14ac:dyDescent="0.25">
      <c r="B36" s="34" t="s">
        <v>101</v>
      </c>
      <c r="C36" s="54">
        <v>4</v>
      </c>
      <c r="D36" s="54">
        <v>76</v>
      </c>
      <c r="E36" s="54">
        <v>1004</v>
      </c>
      <c r="F36" s="54">
        <v>1084</v>
      </c>
      <c r="G36" s="54">
        <v>1736</v>
      </c>
      <c r="H36" s="54">
        <v>1486</v>
      </c>
      <c r="I36" s="54">
        <v>718</v>
      </c>
      <c r="J36" s="54">
        <v>15994</v>
      </c>
      <c r="K36" s="54">
        <v>364</v>
      </c>
      <c r="L36" s="54">
        <v>79</v>
      </c>
      <c r="M36" s="54">
        <v>254</v>
      </c>
      <c r="N36" s="54">
        <v>31</v>
      </c>
      <c r="O36" s="54">
        <v>137</v>
      </c>
      <c r="P36" s="54">
        <v>41</v>
      </c>
    </row>
    <row r="37" spans="2:16" ht="15" thickBot="1" x14ac:dyDescent="0.25">
      <c r="B37" s="34" t="s">
        <v>67</v>
      </c>
      <c r="C37" s="54">
        <v>1139</v>
      </c>
      <c r="D37" s="54">
        <v>1335</v>
      </c>
      <c r="E37" s="54">
        <v>10750</v>
      </c>
      <c r="F37" s="54">
        <v>13224</v>
      </c>
      <c r="G37" s="54">
        <v>25224</v>
      </c>
      <c r="H37" s="54">
        <v>12586</v>
      </c>
      <c r="I37" s="54">
        <v>5975</v>
      </c>
      <c r="J37" s="54">
        <v>113953</v>
      </c>
      <c r="K37" s="54">
        <v>4812</v>
      </c>
      <c r="L37" s="54">
        <v>675</v>
      </c>
      <c r="M37" s="54">
        <v>3577</v>
      </c>
      <c r="N37" s="54">
        <v>560</v>
      </c>
      <c r="O37" s="54">
        <v>10814</v>
      </c>
      <c r="P37" s="54">
        <v>288</v>
      </c>
    </row>
    <row r="38" spans="2:16" ht="15" thickBot="1" x14ac:dyDescent="0.25">
      <c r="B38" s="34" t="s">
        <v>77</v>
      </c>
      <c r="C38" s="54">
        <v>47</v>
      </c>
      <c r="D38" s="54">
        <v>84</v>
      </c>
      <c r="E38" s="54">
        <v>1166</v>
      </c>
      <c r="F38" s="54">
        <v>1297</v>
      </c>
      <c r="G38" s="54">
        <v>2178</v>
      </c>
      <c r="H38" s="54">
        <v>874</v>
      </c>
      <c r="I38" s="54">
        <v>1311</v>
      </c>
      <c r="J38" s="54">
        <v>14996</v>
      </c>
      <c r="K38" s="54">
        <v>1048</v>
      </c>
      <c r="L38" s="54">
        <v>196</v>
      </c>
      <c r="M38" s="54">
        <v>767</v>
      </c>
      <c r="N38" s="54">
        <v>85</v>
      </c>
      <c r="O38" s="54">
        <v>0</v>
      </c>
      <c r="P38" s="54">
        <v>66</v>
      </c>
    </row>
    <row r="39" spans="2:16" ht="15" thickBot="1" x14ac:dyDescent="0.25">
      <c r="B39" s="34" t="s">
        <v>85</v>
      </c>
      <c r="C39" s="54">
        <v>181</v>
      </c>
      <c r="D39" s="54">
        <v>56</v>
      </c>
      <c r="E39" s="54">
        <v>899</v>
      </c>
      <c r="F39" s="54">
        <v>1136</v>
      </c>
      <c r="G39" s="54">
        <v>928</v>
      </c>
      <c r="H39" s="54">
        <v>673</v>
      </c>
      <c r="I39" s="54">
        <v>732</v>
      </c>
      <c r="J39" s="54">
        <v>8229</v>
      </c>
      <c r="K39" s="54">
        <v>262</v>
      </c>
      <c r="L39" s="54">
        <v>58</v>
      </c>
      <c r="M39" s="54">
        <v>179</v>
      </c>
      <c r="N39" s="54">
        <v>25</v>
      </c>
      <c r="O39" s="54">
        <v>0</v>
      </c>
      <c r="P39" s="54">
        <v>8</v>
      </c>
    </row>
    <row r="40" spans="2:16" ht="15" thickBot="1" x14ac:dyDescent="0.25">
      <c r="B40" s="34" t="s">
        <v>99</v>
      </c>
      <c r="C40" s="54">
        <v>77</v>
      </c>
      <c r="D40" s="54">
        <v>80</v>
      </c>
      <c r="E40" s="54">
        <v>1690</v>
      </c>
      <c r="F40" s="54">
        <v>1847</v>
      </c>
      <c r="G40" s="54">
        <v>2773</v>
      </c>
      <c r="H40" s="54">
        <v>1485</v>
      </c>
      <c r="I40" s="54">
        <v>1352</v>
      </c>
      <c r="J40" s="54">
        <v>17593</v>
      </c>
      <c r="K40" s="54">
        <v>692</v>
      </c>
      <c r="L40" s="54">
        <v>121</v>
      </c>
      <c r="M40" s="54">
        <v>502</v>
      </c>
      <c r="N40" s="54">
        <v>69</v>
      </c>
      <c r="O40" s="54">
        <v>0</v>
      </c>
      <c r="P40" s="54">
        <v>15</v>
      </c>
    </row>
    <row r="41" spans="2:16" ht="15" thickBot="1" x14ac:dyDescent="0.25">
      <c r="B41" s="34" t="s">
        <v>61</v>
      </c>
      <c r="C41" s="54">
        <v>102</v>
      </c>
      <c r="D41" s="54">
        <v>342</v>
      </c>
      <c r="E41" s="54">
        <v>3022</v>
      </c>
      <c r="F41" s="54">
        <v>3466</v>
      </c>
      <c r="G41" s="54">
        <v>6658</v>
      </c>
      <c r="H41" s="54">
        <v>3919</v>
      </c>
      <c r="I41" s="54">
        <v>1658</v>
      </c>
      <c r="J41" s="54">
        <v>41982</v>
      </c>
      <c r="K41" s="54">
        <v>1259</v>
      </c>
      <c r="L41" s="54">
        <v>251</v>
      </c>
      <c r="M41" s="54">
        <v>927</v>
      </c>
      <c r="N41" s="54">
        <v>81</v>
      </c>
      <c r="O41" s="54">
        <v>4241</v>
      </c>
      <c r="P41" s="54">
        <v>107</v>
      </c>
    </row>
    <row r="42" spans="2:16" ht="15" thickBot="1" x14ac:dyDescent="0.25">
      <c r="B42" s="34" t="s">
        <v>72</v>
      </c>
      <c r="C42" s="54">
        <v>20</v>
      </c>
      <c r="D42" s="54">
        <v>69</v>
      </c>
      <c r="E42" s="54">
        <v>873</v>
      </c>
      <c r="F42" s="54">
        <v>962</v>
      </c>
      <c r="G42" s="54">
        <v>2250</v>
      </c>
      <c r="H42" s="54">
        <v>1773</v>
      </c>
      <c r="I42" s="54">
        <v>435</v>
      </c>
      <c r="J42" s="54">
        <v>11771</v>
      </c>
      <c r="K42" s="54">
        <v>302</v>
      </c>
      <c r="L42" s="54">
        <v>75</v>
      </c>
      <c r="M42" s="54">
        <v>222</v>
      </c>
      <c r="N42" s="54">
        <v>5</v>
      </c>
      <c r="O42" s="54">
        <v>3015</v>
      </c>
      <c r="P42" s="54">
        <v>26</v>
      </c>
    </row>
    <row r="43" spans="2:16" ht="15" thickBot="1" x14ac:dyDescent="0.25">
      <c r="B43" s="34" t="s">
        <v>102</v>
      </c>
      <c r="C43" s="54">
        <v>99</v>
      </c>
      <c r="D43" s="54">
        <v>325</v>
      </c>
      <c r="E43" s="54">
        <v>3524</v>
      </c>
      <c r="F43" s="54">
        <v>3948</v>
      </c>
      <c r="G43" s="54">
        <v>12646</v>
      </c>
      <c r="H43" s="54">
        <v>6579</v>
      </c>
      <c r="I43" s="54">
        <v>1437</v>
      </c>
      <c r="J43" s="54">
        <v>54716</v>
      </c>
      <c r="K43" s="54">
        <v>1431</v>
      </c>
      <c r="L43" s="54">
        <v>311</v>
      </c>
      <c r="M43" s="54">
        <v>1009</v>
      </c>
      <c r="N43" s="54">
        <v>111</v>
      </c>
      <c r="O43" s="54">
        <v>5149</v>
      </c>
      <c r="P43" s="54">
        <v>79</v>
      </c>
    </row>
    <row r="44" spans="2:16" ht="15" thickBot="1" x14ac:dyDescent="0.25">
      <c r="B44" s="34" t="s">
        <v>66</v>
      </c>
      <c r="C44" s="54">
        <v>47</v>
      </c>
      <c r="D44" s="54">
        <v>69</v>
      </c>
      <c r="E44" s="54">
        <v>571</v>
      </c>
      <c r="F44" s="54">
        <v>687</v>
      </c>
      <c r="G44" s="54">
        <v>1640</v>
      </c>
      <c r="H44" s="54">
        <v>1361</v>
      </c>
      <c r="I44" s="54">
        <v>373</v>
      </c>
      <c r="J44" s="54">
        <v>12263</v>
      </c>
      <c r="K44" s="54">
        <v>189</v>
      </c>
      <c r="L44" s="54">
        <v>45</v>
      </c>
      <c r="M44" s="54">
        <v>112</v>
      </c>
      <c r="N44" s="54">
        <v>32</v>
      </c>
      <c r="O44" s="54">
        <v>0</v>
      </c>
      <c r="P44" s="54">
        <v>18</v>
      </c>
    </row>
    <row r="45" spans="2:16" ht="15" thickBot="1" x14ac:dyDescent="0.25">
      <c r="B45" s="34" t="s">
        <v>70</v>
      </c>
      <c r="C45" s="54">
        <v>106</v>
      </c>
      <c r="D45" s="54">
        <v>21</v>
      </c>
      <c r="E45" s="54">
        <v>227</v>
      </c>
      <c r="F45" s="54">
        <v>354</v>
      </c>
      <c r="G45" s="54">
        <v>744</v>
      </c>
      <c r="H45" s="54">
        <v>792</v>
      </c>
      <c r="I45" s="54">
        <v>144</v>
      </c>
      <c r="J45" s="54">
        <v>5668</v>
      </c>
      <c r="K45" s="54">
        <v>72</v>
      </c>
      <c r="L45" s="54">
        <v>8</v>
      </c>
      <c r="M45" s="54">
        <v>55</v>
      </c>
      <c r="N45" s="54">
        <v>9</v>
      </c>
      <c r="O45" s="54">
        <v>0</v>
      </c>
      <c r="P45" s="54">
        <v>16</v>
      </c>
    </row>
    <row r="46" spans="2:16" ht="15.75" customHeight="1" thickBot="1" x14ac:dyDescent="0.25">
      <c r="B46" s="34" t="s">
        <v>59</v>
      </c>
      <c r="C46" s="54">
        <v>61</v>
      </c>
      <c r="D46" s="54">
        <v>110</v>
      </c>
      <c r="E46" s="54">
        <v>1044</v>
      </c>
      <c r="F46" s="54">
        <v>1215</v>
      </c>
      <c r="G46" s="54">
        <v>2646</v>
      </c>
      <c r="H46" s="54">
        <v>3746</v>
      </c>
      <c r="I46" s="54">
        <v>432</v>
      </c>
      <c r="J46" s="54">
        <v>18387</v>
      </c>
      <c r="K46" s="54">
        <v>396</v>
      </c>
      <c r="L46" s="54">
        <v>44</v>
      </c>
      <c r="M46" s="54">
        <v>337</v>
      </c>
      <c r="N46" s="54">
        <v>15</v>
      </c>
      <c r="O46" s="54">
        <v>0</v>
      </c>
      <c r="P46" s="54">
        <v>16</v>
      </c>
    </row>
    <row r="47" spans="2:16" ht="15" thickBot="1" x14ac:dyDescent="0.25">
      <c r="B47" s="34" t="s">
        <v>86</v>
      </c>
      <c r="C47" s="54">
        <v>0</v>
      </c>
      <c r="D47" s="54">
        <v>24</v>
      </c>
      <c r="E47" s="54">
        <v>281</v>
      </c>
      <c r="F47" s="54">
        <v>305</v>
      </c>
      <c r="G47" s="54">
        <v>643</v>
      </c>
      <c r="H47" s="54">
        <v>1567</v>
      </c>
      <c r="I47" s="54">
        <v>126</v>
      </c>
      <c r="J47" s="54">
        <v>5136</v>
      </c>
      <c r="K47" s="54">
        <v>106</v>
      </c>
      <c r="L47" s="54">
        <v>18</v>
      </c>
      <c r="M47" s="54">
        <v>81</v>
      </c>
      <c r="N47" s="54">
        <v>7</v>
      </c>
      <c r="O47" s="54">
        <v>0</v>
      </c>
      <c r="P47" s="54">
        <v>6</v>
      </c>
    </row>
    <row r="48" spans="2:16" ht="15" thickBot="1" x14ac:dyDescent="0.25">
      <c r="B48" s="34" t="s">
        <v>91</v>
      </c>
      <c r="C48" s="54">
        <v>0</v>
      </c>
      <c r="D48" s="54">
        <v>25</v>
      </c>
      <c r="E48" s="54">
        <v>236</v>
      </c>
      <c r="F48" s="54">
        <v>261</v>
      </c>
      <c r="G48" s="54">
        <v>575</v>
      </c>
      <c r="H48" s="54">
        <v>1242</v>
      </c>
      <c r="I48" s="54">
        <v>83</v>
      </c>
      <c r="J48" s="54">
        <v>5168</v>
      </c>
      <c r="K48" s="54">
        <v>152</v>
      </c>
      <c r="L48" s="54">
        <v>14</v>
      </c>
      <c r="M48" s="54">
        <v>128</v>
      </c>
      <c r="N48" s="54">
        <v>10</v>
      </c>
      <c r="O48" s="54">
        <v>0</v>
      </c>
      <c r="P48" s="54">
        <v>5</v>
      </c>
    </row>
    <row r="49" spans="2:18" ht="15" thickBot="1" x14ac:dyDescent="0.25">
      <c r="B49" s="34" t="s">
        <v>93</v>
      </c>
      <c r="C49" s="54">
        <v>41</v>
      </c>
      <c r="D49" s="54">
        <v>94</v>
      </c>
      <c r="E49" s="54">
        <v>1045</v>
      </c>
      <c r="F49" s="54">
        <v>1180</v>
      </c>
      <c r="G49" s="54">
        <v>2254</v>
      </c>
      <c r="H49" s="54">
        <v>2974</v>
      </c>
      <c r="I49" s="54">
        <v>370</v>
      </c>
      <c r="J49" s="54">
        <v>17432</v>
      </c>
      <c r="K49" s="54">
        <v>392</v>
      </c>
      <c r="L49" s="54">
        <v>42</v>
      </c>
      <c r="M49" s="54">
        <v>330</v>
      </c>
      <c r="N49" s="54">
        <v>20</v>
      </c>
      <c r="O49" s="54">
        <v>0</v>
      </c>
      <c r="P49" s="54">
        <v>39</v>
      </c>
    </row>
    <row r="50" spans="2:18" ht="15" thickBot="1" x14ac:dyDescent="0.25">
      <c r="B50" s="34" t="s">
        <v>87</v>
      </c>
      <c r="C50" s="54">
        <v>208</v>
      </c>
      <c r="D50" s="54">
        <v>840</v>
      </c>
      <c r="E50" s="54">
        <v>12201</v>
      </c>
      <c r="F50" s="54">
        <v>13249</v>
      </c>
      <c r="G50" s="54">
        <v>31801</v>
      </c>
      <c r="H50" s="54">
        <v>22082</v>
      </c>
      <c r="I50" s="54">
        <v>2889</v>
      </c>
      <c r="J50" s="54">
        <v>172085</v>
      </c>
      <c r="K50" s="54">
        <v>2267</v>
      </c>
      <c r="L50" s="54">
        <v>252</v>
      </c>
      <c r="M50" s="54">
        <v>1931</v>
      </c>
      <c r="N50" s="54">
        <v>84</v>
      </c>
      <c r="O50" s="54">
        <v>11319</v>
      </c>
      <c r="P50" s="54">
        <v>190</v>
      </c>
    </row>
    <row r="51" spans="2:18" ht="15" thickBot="1" x14ac:dyDescent="0.25">
      <c r="B51" s="34" t="s">
        <v>89</v>
      </c>
      <c r="C51" s="54">
        <v>51</v>
      </c>
      <c r="D51" s="54">
        <v>191</v>
      </c>
      <c r="E51" s="54">
        <v>3197</v>
      </c>
      <c r="F51" s="54">
        <v>3439</v>
      </c>
      <c r="G51" s="54">
        <v>5496</v>
      </c>
      <c r="H51" s="54">
        <v>2964</v>
      </c>
      <c r="I51" s="54">
        <v>1318</v>
      </c>
      <c r="J51" s="54">
        <v>29673</v>
      </c>
      <c r="K51" s="54">
        <v>780</v>
      </c>
      <c r="L51" s="54">
        <v>254</v>
      </c>
      <c r="M51" s="54">
        <v>458</v>
      </c>
      <c r="N51" s="54">
        <v>68</v>
      </c>
      <c r="O51" s="54">
        <v>5478</v>
      </c>
      <c r="P51" s="54">
        <v>75</v>
      </c>
    </row>
    <row r="52" spans="2:18" ht="15" thickBot="1" x14ac:dyDescent="0.25">
      <c r="B52" s="34" t="s">
        <v>90</v>
      </c>
      <c r="C52" s="54">
        <v>15</v>
      </c>
      <c r="D52" s="54">
        <v>67</v>
      </c>
      <c r="E52" s="54">
        <v>501</v>
      </c>
      <c r="F52" s="54">
        <v>583</v>
      </c>
      <c r="G52" s="54">
        <v>1219</v>
      </c>
      <c r="H52" s="54">
        <v>1239</v>
      </c>
      <c r="I52" s="54">
        <v>150</v>
      </c>
      <c r="J52" s="54">
        <v>7078</v>
      </c>
      <c r="K52" s="54">
        <v>167</v>
      </c>
      <c r="L52" s="54">
        <v>30</v>
      </c>
      <c r="M52" s="54">
        <v>135</v>
      </c>
      <c r="N52" s="54">
        <v>2</v>
      </c>
      <c r="O52" s="54">
        <v>0</v>
      </c>
      <c r="P52" s="54">
        <v>1</v>
      </c>
    </row>
    <row r="53" spans="2:18" ht="15" thickBot="1" x14ac:dyDescent="0.25">
      <c r="B53" s="34" t="s">
        <v>63</v>
      </c>
      <c r="C53" s="54">
        <v>15</v>
      </c>
      <c r="D53" s="54">
        <v>24</v>
      </c>
      <c r="E53" s="54">
        <v>228</v>
      </c>
      <c r="F53" s="54">
        <v>267</v>
      </c>
      <c r="G53" s="54">
        <v>998</v>
      </c>
      <c r="H53" s="54">
        <v>1352</v>
      </c>
      <c r="I53" s="54">
        <v>93</v>
      </c>
      <c r="J53" s="54">
        <v>3319</v>
      </c>
      <c r="K53" s="54">
        <v>445</v>
      </c>
      <c r="L53" s="54">
        <v>152</v>
      </c>
      <c r="M53" s="54">
        <v>286</v>
      </c>
      <c r="N53" s="54">
        <v>7</v>
      </c>
      <c r="O53" s="54">
        <v>2798</v>
      </c>
      <c r="P53" s="54">
        <v>14</v>
      </c>
    </row>
    <row r="54" spans="2:18" ht="15" thickBot="1" x14ac:dyDescent="0.25">
      <c r="B54" s="34" t="s">
        <v>76</v>
      </c>
      <c r="C54" s="54">
        <v>0</v>
      </c>
      <c r="D54" s="54">
        <v>91</v>
      </c>
      <c r="E54" s="54">
        <v>330</v>
      </c>
      <c r="F54" s="54">
        <v>421</v>
      </c>
      <c r="G54" s="54">
        <v>1372</v>
      </c>
      <c r="H54" s="54">
        <v>1547</v>
      </c>
      <c r="I54" s="54">
        <v>146</v>
      </c>
      <c r="J54" s="54">
        <v>6030</v>
      </c>
      <c r="K54" s="54">
        <v>145</v>
      </c>
      <c r="L54" s="54">
        <v>24</v>
      </c>
      <c r="M54" s="54">
        <v>114</v>
      </c>
      <c r="N54" s="54">
        <v>7</v>
      </c>
      <c r="O54" s="54">
        <v>2168</v>
      </c>
      <c r="P54" s="54">
        <v>15</v>
      </c>
    </row>
    <row r="55" spans="2:18" ht="15" thickBot="1" x14ac:dyDescent="0.25">
      <c r="B55" s="34" t="s">
        <v>68</v>
      </c>
      <c r="C55" s="54">
        <v>88</v>
      </c>
      <c r="D55" s="54">
        <v>108</v>
      </c>
      <c r="E55" s="54">
        <v>487</v>
      </c>
      <c r="F55" s="54">
        <v>683</v>
      </c>
      <c r="G55" s="54">
        <v>3532</v>
      </c>
      <c r="H55" s="54">
        <v>5437</v>
      </c>
      <c r="I55" s="54">
        <v>338</v>
      </c>
      <c r="J55" s="54">
        <v>11677</v>
      </c>
      <c r="K55" s="54">
        <v>384</v>
      </c>
      <c r="L55" s="54">
        <v>40</v>
      </c>
      <c r="M55" s="54">
        <v>316</v>
      </c>
      <c r="N55" s="54">
        <v>28</v>
      </c>
      <c r="O55" s="54">
        <v>3574</v>
      </c>
      <c r="P55" s="54">
        <v>36</v>
      </c>
    </row>
    <row r="56" spans="2:18" ht="15" thickBot="1" x14ac:dyDescent="0.25">
      <c r="B56" s="34" t="s">
        <v>3</v>
      </c>
      <c r="C56" s="54">
        <v>14</v>
      </c>
      <c r="D56" s="54">
        <v>23</v>
      </c>
      <c r="E56" s="54">
        <v>255</v>
      </c>
      <c r="F56" s="54">
        <v>292</v>
      </c>
      <c r="G56" s="54">
        <v>653</v>
      </c>
      <c r="H56" s="54">
        <v>1117</v>
      </c>
      <c r="I56" s="54">
        <v>128</v>
      </c>
      <c r="J56" s="54">
        <v>5046</v>
      </c>
      <c r="K56" s="54">
        <v>140</v>
      </c>
      <c r="L56" s="54">
        <v>23</v>
      </c>
      <c r="M56" s="54">
        <v>105</v>
      </c>
      <c r="N56" s="54">
        <v>12</v>
      </c>
      <c r="O56" s="54">
        <v>0</v>
      </c>
      <c r="P56" s="54">
        <v>13</v>
      </c>
    </row>
    <row r="57" spans="2:18" ht="15" thickBot="1" x14ac:dyDescent="0.25">
      <c r="B57" s="35" t="s">
        <v>9</v>
      </c>
      <c r="C57" s="36">
        <v>2696</v>
      </c>
      <c r="D57" s="36">
        <v>5472</v>
      </c>
      <c r="E57" s="36">
        <v>66571</v>
      </c>
      <c r="F57" s="36">
        <v>74739</v>
      </c>
      <c r="G57" s="36">
        <v>164484</v>
      </c>
      <c r="H57" s="36">
        <v>131150</v>
      </c>
      <c r="I57" s="36">
        <v>31416</v>
      </c>
      <c r="J57" s="36">
        <v>956583</v>
      </c>
      <c r="K57" s="36">
        <v>24540</v>
      </c>
      <c r="L57" s="36">
        <v>4346</v>
      </c>
      <c r="M57" s="36">
        <v>18317</v>
      </c>
      <c r="N57" s="36">
        <v>1877</v>
      </c>
      <c r="O57" s="36">
        <v>51335</v>
      </c>
      <c r="P57" s="36">
        <v>1845</v>
      </c>
    </row>
    <row r="58" spans="2:18" x14ac:dyDescent="0.2">
      <c r="M58" s="69" t="s">
        <v>127</v>
      </c>
    </row>
    <row r="59" spans="2:18" x14ac:dyDescent="0.2">
      <c r="R59" s="65"/>
    </row>
  </sheetData>
  <pageMargins left="0.7" right="0.7" top="0.75" bottom="0.75" header="0.3" footer="0.3"/>
  <pageSetup paperSize="9" orientation="portrait"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7B3D-FC72-4A43-B670-DFB10CA16391}">
  <sheetPr codeName="Hoja1"/>
  <dimension ref="B2:V71"/>
  <sheetViews>
    <sheetView zoomScaleNormal="100" workbookViewId="0"/>
  </sheetViews>
  <sheetFormatPr baseColWidth="10" defaultColWidth="11.42578125" defaultRowHeight="12.75" x14ac:dyDescent="0.2"/>
  <cols>
    <col min="1" max="1" width="8.7109375" style="12" customWidth="1"/>
    <col min="2" max="2" width="32.85546875" style="12" bestFit="1" customWidth="1"/>
    <col min="3" max="12" width="13.140625" style="12" customWidth="1"/>
    <col min="13" max="13" width="14.140625" style="12" customWidth="1"/>
    <col min="14" max="14" width="0.140625" style="12" hidden="1" customWidth="1"/>
    <col min="15" max="15" width="8.85546875" style="12" hidden="1" customWidth="1"/>
    <col min="16" max="16" width="16.140625" style="12" hidden="1" customWidth="1"/>
    <col min="17" max="18" width="13.140625" style="12" customWidth="1"/>
    <col min="19" max="19" width="11.85546875" style="12" customWidth="1"/>
    <col min="20" max="20" width="0.7109375" style="12" hidden="1" customWidth="1"/>
    <col min="21" max="21" width="8" style="12" hidden="1" customWidth="1"/>
    <col min="22" max="22" width="0.140625" style="12" hidden="1" customWidth="1"/>
    <col min="23" max="23" width="13.7109375" style="12" customWidth="1"/>
    <col min="24" max="57" width="12.28515625" style="12" customWidth="1"/>
    <col min="58" max="16384" width="11.42578125" style="12"/>
  </cols>
  <sheetData>
    <row r="2" spans="2:18" ht="40.5" customHeight="1" x14ac:dyDescent="0.2">
      <c r="B2" s="10"/>
    </row>
    <row r="3" spans="2:18" ht="28.5" customHeight="1" x14ac:dyDescent="0.2">
      <c r="B3" s="33"/>
    </row>
    <row r="4" spans="2:18" ht="23.25" customHeight="1" x14ac:dyDescent="0.2"/>
    <row r="5" spans="2:18" ht="39" customHeight="1" x14ac:dyDescent="0.2">
      <c r="C5" s="19">
        <v>2024</v>
      </c>
      <c r="D5" s="19">
        <v>2025</v>
      </c>
    </row>
    <row r="6" spans="2:18" ht="17.100000000000001" customHeight="1" thickBot="1" x14ac:dyDescent="0.25">
      <c r="B6" s="34" t="s">
        <v>24</v>
      </c>
      <c r="C6" s="21">
        <v>829</v>
      </c>
      <c r="D6" s="21">
        <v>777</v>
      </c>
      <c r="Q6" s="16"/>
      <c r="R6" s="16"/>
    </row>
    <row r="7" spans="2:18" ht="17.100000000000001" customHeight="1" thickBot="1" x14ac:dyDescent="0.25">
      <c r="B7" s="34" t="s">
        <v>25</v>
      </c>
      <c r="C7" s="21">
        <v>104</v>
      </c>
      <c r="D7" s="21">
        <v>106</v>
      </c>
      <c r="Q7" s="16"/>
      <c r="R7" s="16"/>
    </row>
    <row r="8" spans="2:18" ht="17.100000000000001" customHeight="1" thickBot="1" x14ac:dyDescent="0.25">
      <c r="B8" s="34" t="s">
        <v>54</v>
      </c>
      <c r="C8" s="21">
        <v>78</v>
      </c>
      <c r="D8" s="21">
        <v>65</v>
      </c>
      <c r="Q8" s="16"/>
      <c r="R8" s="16"/>
    </row>
    <row r="9" spans="2:18" ht="17.100000000000001" customHeight="1" thickBot="1" x14ac:dyDescent="0.25">
      <c r="B9" s="34" t="s">
        <v>19</v>
      </c>
      <c r="C9" s="21">
        <v>84</v>
      </c>
      <c r="D9" s="21">
        <v>116</v>
      </c>
      <c r="Q9" s="16"/>
      <c r="R9" s="16"/>
    </row>
    <row r="10" spans="2:18" ht="17.100000000000001" customHeight="1" thickBot="1" x14ac:dyDescent="0.25">
      <c r="B10" s="34" t="s">
        <v>0</v>
      </c>
      <c r="C10" s="21">
        <v>124</v>
      </c>
      <c r="D10" s="21">
        <v>92</v>
      </c>
      <c r="Q10" s="16"/>
      <c r="R10" s="16"/>
    </row>
    <row r="11" spans="2:18" ht="17.100000000000001" customHeight="1" thickBot="1" x14ac:dyDescent="0.25">
      <c r="B11" s="34" t="s">
        <v>1</v>
      </c>
      <c r="C11" s="21">
        <v>24</v>
      </c>
      <c r="D11" s="21">
        <v>26</v>
      </c>
      <c r="Q11" s="16"/>
      <c r="R11" s="16"/>
    </row>
    <row r="12" spans="2:18" ht="17.100000000000001" customHeight="1" thickBot="1" x14ac:dyDescent="0.25">
      <c r="B12" s="34" t="s">
        <v>26</v>
      </c>
      <c r="C12" s="21">
        <v>165</v>
      </c>
      <c r="D12" s="21">
        <v>140</v>
      </c>
      <c r="Q12" s="16"/>
      <c r="R12" s="16"/>
    </row>
    <row r="13" spans="2:18" ht="17.100000000000001" customHeight="1" thickBot="1" x14ac:dyDescent="0.25">
      <c r="B13" s="34" t="s">
        <v>21</v>
      </c>
      <c r="C13" s="21">
        <v>194</v>
      </c>
      <c r="D13" s="21">
        <v>172</v>
      </c>
      <c r="Q13" s="16"/>
      <c r="R13" s="16"/>
    </row>
    <row r="14" spans="2:18" ht="17.100000000000001" customHeight="1" thickBot="1" x14ac:dyDescent="0.25">
      <c r="B14" s="34" t="s">
        <v>12</v>
      </c>
      <c r="C14" s="21">
        <v>1388</v>
      </c>
      <c r="D14" s="21">
        <v>1555</v>
      </c>
      <c r="Q14" s="16"/>
      <c r="R14" s="16"/>
    </row>
    <row r="15" spans="2:18" ht="17.100000000000001" customHeight="1" thickBot="1" x14ac:dyDescent="0.25">
      <c r="B15" s="34" t="s">
        <v>20</v>
      </c>
      <c r="C15" s="21">
        <v>735</v>
      </c>
      <c r="D15" s="21">
        <v>736</v>
      </c>
      <c r="Q15" s="16"/>
      <c r="R15" s="16"/>
    </row>
    <row r="16" spans="2:18" ht="17.100000000000001" customHeight="1" thickBot="1" x14ac:dyDescent="0.25">
      <c r="B16" s="34" t="s">
        <v>8</v>
      </c>
      <c r="C16" s="21">
        <v>102</v>
      </c>
      <c r="D16" s="21">
        <v>90</v>
      </c>
      <c r="Q16" s="16"/>
      <c r="R16" s="16"/>
    </row>
    <row r="17" spans="2:18" ht="17.100000000000001" customHeight="1" thickBot="1" x14ac:dyDescent="0.25">
      <c r="B17" s="34" t="s">
        <v>2</v>
      </c>
      <c r="C17" s="21">
        <v>293</v>
      </c>
      <c r="D17" s="21">
        <v>253</v>
      </c>
      <c r="Q17" s="16"/>
      <c r="R17" s="16"/>
    </row>
    <row r="18" spans="2:18" ht="17.100000000000001" customHeight="1" thickBot="1" x14ac:dyDescent="0.25">
      <c r="B18" s="34" t="s">
        <v>55</v>
      </c>
      <c r="C18" s="21">
        <v>968</v>
      </c>
      <c r="D18" s="21">
        <v>840</v>
      </c>
      <c r="Q18" s="16"/>
      <c r="R18" s="16"/>
    </row>
    <row r="19" spans="2:18" ht="17.100000000000001" customHeight="1" thickBot="1" x14ac:dyDescent="0.25">
      <c r="B19" s="34" t="s">
        <v>56</v>
      </c>
      <c r="C19" s="21">
        <v>152</v>
      </c>
      <c r="D19" s="21">
        <v>191</v>
      </c>
      <c r="Q19" s="16"/>
      <c r="R19" s="16"/>
    </row>
    <row r="20" spans="2:18" ht="17.100000000000001" customHeight="1" thickBot="1" x14ac:dyDescent="0.25">
      <c r="B20" s="34" t="s">
        <v>57</v>
      </c>
      <c r="C20" s="21">
        <v>54</v>
      </c>
      <c r="D20" s="21">
        <v>67</v>
      </c>
      <c r="Q20" s="16"/>
      <c r="R20" s="16"/>
    </row>
    <row r="21" spans="2:18" ht="17.100000000000001" customHeight="1" thickBot="1" x14ac:dyDescent="0.25">
      <c r="B21" s="34" t="s">
        <v>23</v>
      </c>
      <c r="C21" s="21">
        <v>261</v>
      </c>
      <c r="D21" s="21">
        <v>223</v>
      </c>
      <c r="Q21" s="16"/>
      <c r="R21" s="16"/>
    </row>
    <row r="22" spans="2:18" ht="17.100000000000001" customHeight="1" thickBot="1" x14ac:dyDescent="0.25">
      <c r="B22" s="34" t="s">
        <v>3</v>
      </c>
      <c r="C22" s="21">
        <v>13</v>
      </c>
      <c r="D22" s="21">
        <v>23</v>
      </c>
      <c r="Q22" s="16"/>
      <c r="R22" s="16"/>
    </row>
    <row r="23" spans="2:18" ht="17.100000000000001" customHeight="1" thickBot="1" x14ac:dyDescent="0.25">
      <c r="B23" s="35" t="s">
        <v>9</v>
      </c>
      <c r="C23" s="36">
        <v>5568</v>
      </c>
      <c r="D23" s="36">
        <v>5472</v>
      </c>
      <c r="Q23" s="16"/>
      <c r="R23" s="16"/>
    </row>
    <row r="24" spans="2:18" ht="21.75" customHeight="1" x14ac:dyDescent="0.2"/>
    <row r="25" spans="2:18" ht="42" customHeight="1" x14ac:dyDescent="0.2">
      <c r="B25" s="37"/>
      <c r="C25"/>
      <c r="D25"/>
      <c r="E25"/>
      <c r="F25"/>
    </row>
    <row r="26" spans="2:18" ht="14.25" customHeight="1" x14ac:dyDescent="0.2"/>
    <row r="27" spans="2:18" s="38" customFormat="1" ht="39" customHeight="1" x14ac:dyDescent="0.2">
      <c r="C27" s="20" t="s">
        <v>130</v>
      </c>
    </row>
    <row r="28" spans="2:18" ht="17.100000000000001" customHeight="1" thickBot="1" x14ac:dyDescent="0.25">
      <c r="B28" s="34" t="s">
        <v>24</v>
      </c>
      <c r="C28" s="18">
        <f t="shared" ref="C28:C45" si="0">+(D6-C6)/C6</f>
        <v>-6.2726176115802168E-2</v>
      </c>
    </row>
    <row r="29" spans="2:18" ht="17.100000000000001" customHeight="1" thickBot="1" x14ac:dyDescent="0.25">
      <c r="B29" s="34" t="s">
        <v>25</v>
      </c>
      <c r="C29" s="18">
        <f t="shared" si="0"/>
        <v>1.9230769230769232E-2</v>
      </c>
    </row>
    <row r="30" spans="2:18" ht="17.100000000000001" customHeight="1" thickBot="1" x14ac:dyDescent="0.25">
      <c r="B30" s="34" t="s">
        <v>54</v>
      </c>
      <c r="C30" s="18">
        <f t="shared" si="0"/>
        <v>-0.16666666666666666</v>
      </c>
    </row>
    <row r="31" spans="2:18" ht="17.100000000000001" customHeight="1" thickBot="1" x14ac:dyDescent="0.25">
      <c r="B31" s="34" t="s">
        <v>19</v>
      </c>
      <c r="C31" s="18">
        <f t="shared" si="0"/>
        <v>0.38095238095238093</v>
      </c>
    </row>
    <row r="32" spans="2:18" ht="17.100000000000001" customHeight="1" thickBot="1" x14ac:dyDescent="0.25">
      <c r="B32" s="34" t="s">
        <v>0</v>
      </c>
      <c r="C32" s="18">
        <f t="shared" si="0"/>
        <v>-0.25806451612903225</v>
      </c>
    </row>
    <row r="33" spans="2:3" ht="17.100000000000001" customHeight="1" thickBot="1" x14ac:dyDescent="0.25">
      <c r="B33" s="34" t="s">
        <v>1</v>
      </c>
      <c r="C33" s="18">
        <f t="shared" si="0"/>
        <v>8.3333333333333329E-2</v>
      </c>
    </row>
    <row r="34" spans="2:3" ht="17.100000000000001" customHeight="1" thickBot="1" x14ac:dyDescent="0.25">
      <c r="B34" s="34" t="s">
        <v>26</v>
      </c>
      <c r="C34" s="18">
        <f t="shared" si="0"/>
        <v>-0.15151515151515152</v>
      </c>
    </row>
    <row r="35" spans="2:3" ht="17.100000000000001" customHeight="1" thickBot="1" x14ac:dyDescent="0.25">
      <c r="B35" s="34" t="s">
        <v>21</v>
      </c>
      <c r="C35" s="18">
        <f t="shared" si="0"/>
        <v>-0.1134020618556701</v>
      </c>
    </row>
    <row r="36" spans="2:3" ht="17.100000000000001" customHeight="1" thickBot="1" x14ac:dyDescent="0.25">
      <c r="B36" s="34" t="s">
        <v>12</v>
      </c>
      <c r="C36" s="18">
        <f t="shared" si="0"/>
        <v>0.12031700288184438</v>
      </c>
    </row>
    <row r="37" spans="2:3" ht="17.100000000000001" customHeight="1" thickBot="1" x14ac:dyDescent="0.25">
      <c r="B37" s="34" t="s">
        <v>20</v>
      </c>
      <c r="C37" s="18">
        <f t="shared" si="0"/>
        <v>1.3605442176870747E-3</v>
      </c>
    </row>
    <row r="38" spans="2:3" ht="17.100000000000001" customHeight="1" thickBot="1" x14ac:dyDescent="0.25">
      <c r="B38" s="34" t="s">
        <v>8</v>
      </c>
      <c r="C38" s="18">
        <f t="shared" si="0"/>
        <v>-0.11764705882352941</v>
      </c>
    </row>
    <row r="39" spans="2:3" ht="17.100000000000001" customHeight="1" thickBot="1" x14ac:dyDescent="0.25">
      <c r="B39" s="34" t="s">
        <v>2</v>
      </c>
      <c r="C39" s="18">
        <f t="shared" si="0"/>
        <v>-0.13651877133105803</v>
      </c>
    </row>
    <row r="40" spans="2:3" ht="17.100000000000001" customHeight="1" thickBot="1" x14ac:dyDescent="0.25">
      <c r="B40" s="34" t="s">
        <v>55</v>
      </c>
      <c r="C40" s="18">
        <f t="shared" si="0"/>
        <v>-0.13223140495867769</v>
      </c>
    </row>
    <row r="41" spans="2:3" ht="17.100000000000001" customHeight="1" thickBot="1" x14ac:dyDescent="0.25">
      <c r="B41" s="34" t="s">
        <v>56</v>
      </c>
      <c r="C41" s="18">
        <f t="shared" si="0"/>
        <v>0.25657894736842107</v>
      </c>
    </row>
    <row r="42" spans="2:3" ht="17.100000000000001" customHeight="1" thickBot="1" x14ac:dyDescent="0.25">
      <c r="B42" s="34" t="s">
        <v>57</v>
      </c>
      <c r="C42" s="18">
        <f t="shared" si="0"/>
        <v>0.24074074074074073</v>
      </c>
    </row>
    <row r="43" spans="2:3" ht="17.100000000000001" customHeight="1" thickBot="1" x14ac:dyDescent="0.25">
      <c r="B43" s="34" t="s">
        <v>23</v>
      </c>
      <c r="C43" s="18">
        <f t="shared" si="0"/>
        <v>-0.14559386973180077</v>
      </c>
    </row>
    <row r="44" spans="2:3" ht="17.100000000000001" customHeight="1" thickBot="1" x14ac:dyDescent="0.25">
      <c r="B44" s="34" t="s">
        <v>3</v>
      </c>
      <c r="C44" s="18">
        <f t="shared" si="0"/>
        <v>0.76923076923076927</v>
      </c>
    </row>
    <row r="45" spans="2:3" ht="17.100000000000001" customHeight="1" thickBot="1" x14ac:dyDescent="0.25">
      <c r="B45" s="35" t="s">
        <v>9</v>
      </c>
      <c r="C45" s="40">
        <f t="shared" si="0"/>
        <v>-1.7241379310344827E-2</v>
      </c>
    </row>
    <row r="51" spans="2:16" ht="39" customHeight="1" x14ac:dyDescent="0.2">
      <c r="C51" s="19">
        <v>2024</v>
      </c>
      <c r="D51" s="19">
        <v>2025</v>
      </c>
      <c r="N51" s="67">
        <v>2022</v>
      </c>
      <c r="O51" s="12">
        <v>2023</v>
      </c>
      <c r="P51" s="71">
        <v>45658</v>
      </c>
    </row>
    <row r="52" spans="2:16" ht="17.100000000000001" customHeight="1" thickBot="1" x14ac:dyDescent="0.25">
      <c r="B52" s="34" t="s">
        <v>24</v>
      </c>
      <c r="C52" s="62">
        <f>+C6/$O52*100000</f>
        <v>9.4795520116947252</v>
      </c>
      <c r="D52" s="62">
        <f>+D6/$P52*100000</f>
        <v>8.7927886006531555</v>
      </c>
      <c r="N52" s="12">
        <v>8668474</v>
      </c>
      <c r="O52" s="12">
        <v>8745139</v>
      </c>
      <c r="P52" s="12">
        <v>8836787</v>
      </c>
    </row>
    <row r="53" spans="2:16" ht="17.100000000000001" customHeight="1" thickBot="1" x14ac:dyDescent="0.25">
      <c r="B53" s="34" t="s">
        <v>25</v>
      </c>
      <c r="C53" s="62">
        <f t="shared" ref="C53:C69" si="1">+D7/$O53*100000</f>
        <v>7.8557622757402203</v>
      </c>
      <c r="D53" s="62">
        <f t="shared" ref="D53:D69" si="2">+D7/$P53*100000</f>
        <v>7.8009319905917813</v>
      </c>
      <c r="N53" s="12">
        <v>1326315</v>
      </c>
      <c r="O53" s="12">
        <v>1349328</v>
      </c>
      <c r="P53" s="12">
        <v>1358812</v>
      </c>
    </row>
    <row r="54" spans="2:16" ht="17.100000000000001" customHeight="1" thickBot="1" x14ac:dyDescent="0.25">
      <c r="B54" s="34" t="s">
        <v>54</v>
      </c>
      <c r="C54" s="62">
        <f t="shared" si="1"/>
        <v>6.4573492084780018</v>
      </c>
      <c r="D54" s="62">
        <f t="shared" si="2"/>
        <v>6.4132353390973522</v>
      </c>
      <c r="N54" s="12">
        <v>1004686</v>
      </c>
      <c r="O54" s="12">
        <v>1006605</v>
      </c>
      <c r="P54" s="12">
        <v>1013529</v>
      </c>
    </row>
    <row r="55" spans="2:16" ht="17.100000000000001" customHeight="1" thickBot="1" x14ac:dyDescent="0.25">
      <c r="B55" s="34" t="s">
        <v>19</v>
      </c>
      <c r="C55" s="62">
        <f t="shared" si="1"/>
        <v>9.6127869955565721</v>
      </c>
      <c r="D55" s="62">
        <f t="shared" si="2"/>
        <v>9.3738888709312462</v>
      </c>
      <c r="N55" s="12">
        <v>1176659</v>
      </c>
      <c r="O55" s="12">
        <v>1206726</v>
      </c>
      <c r="P55" s="12">
        <v>1237480</v>
      </c>
    </row>
    <row r="56" spans="2:16" ht="17.100000000000001" customHeight="1" thickBot="1" x14ac:dyDescent="0.25">
      <c r="B56" s="34" t="s">
        <v>0</v>
      </c>
      <c r="C56" s="62">
        <f t="shared" si="1"/>
        <v>4.1574329478368695</v>
      </c>
      <c r="D56" s="62">
        <f t="shared" si="2"/>
        <v>4.0889325041689331</v>
      </c>
      <c r="N56" s="12">
        <v>2177701</v>
      </c>
      <c r="O56" s="12">
        <v>2212904</v>
      </c>
      <c r="P56" s="12">
        <v>2249976</v>
      </c>
    </row>
    <row r="57" spans="2:16" ht="17.100000000000001" customHeight="1" thickBot="1" x14ac:dyDescent="0.25">
      <c r="B57" s="34" t="s">
        <v>1</v>
      </c>
      <c r="C57" s="62">
        <f t="shared" si="1"/>
        <v>4.4177941953582582</v>
      </c>
      <c r="D57" s="62">
        <f t="shared" si="2"/>
        <v>4.3773696722360276</v>
      </c>
      <c r="N57" s="12">
        <v>585402</v>
      </c>
      <c r="O57" s="12">
        <v>588529</v>
      </c>
      <c r="P57" s="12">
        <v>593964</v>
      </c>
    </row>
    <row r="58" spans="2:16" ht="17.100000000000001" customHeight="1" thickBot="1" x14ac:dyDescent="0.25">
      <c r="B58" s="34" t="s">
        <v>27</v>
      </c>
      <c r="C58" s="62">
        <f t="shared" si="1"/>
        <v>5.8760300365866813</v>
      </c>
      <c r="D58" s="62">
        <f t="shared" si="2"/>
        <v>5.8369814467375445</v>
      </c>
      <c r="N58" s="12">
        <v>2372640</v>
      </c>
      <c r="O58" s="12">
        <v>2382561</v>
      </c>
      <c r="P58" s="12">
        <v>2398500</v>
      </c>
    </row>
    <row r="59" spans="2:16" ht="17.100000000000001" customHeight="1" thickBot="1" x14ac:dyDescent="0.25">
      <c r="B59" s="34" t="s">
        <v>21</v>
      </c>
      <c r="C59" s="62">
        <f t="shared" si="1"/>
        <v>8.2667467708020421</v>
      </c>
      <c r="D59" s="62">
        <f t="shared" si="2"/>
        <v>8.1161400770278327</v>
      </c>
      <c r="N59" s="12">
        <v>2053328</v>
      </c>
      <c r="O59" s="12">
        <v>2080625</v>
      </c>
      <c r="P59" s="12">
        <v>2119234</v>
      </c>
    </row>
    <row r="60" spans="2:16" ht="17.100000000000001" customHeight="1" thickBot="1" x14ac:dyDescent="0.25">
      <c r="B60" s="34" t="s">
        <v>12</v>
      </c>
      <c r="C60" s="62">
        <f t="shared" si="1"/>
        <v>19.685896643852125</v>
      </c>
      <c r="D60" s="62">
        <f t="shared" si="2"/>
        <v>19.08850252232158</v>
      </c>
      <c r="N60" s="12">
        <v>7792611</v>
      </c>
      <c r="O60" s="12">
        <v>7899056</v>
      </c>
      <c r="P60" s="12">
        <v>8146265</v>
      </c>
    </row>
    <row r="61" spans="2:16" ht="17.100000000000001" customHeight="1" thickBot="1" x14ac:dyDescent="0.25">
      <c r="B61" s="34" t="s">
        <v>115</v>
      </c>
      <c r="C61" s="62">
        <f t="shared" si="1"/>
        <v>14.104293971813259</v>
      </c>
      <c r="D61" s="62">
        <f t="shared" si="2"/>
        <v>13.589758787320829</v>
      </c>
      <c r="N61" s="12">
        <v>5097967</v>
      </c>
      <c r="O61" s="12">
        <v>5218269</v>
      </c>
      <c r="P61" s="12">
        <v>5415843</v>
      </c>
    </row>
    <row r="62" spans="2:16" ht="17.100000000000001" customHeight="1" thickBot="1" x14ac:dyDescent="0.25">
      <c r="B62" s="34" t="s">
        <v>8</v>
      </c>
      <c r="C62" s="62">
        <f t="shared" si="1"/>
        <v>8.5364292116607636</v>
      </c>
      <c r="D62" s="62">
        <f t="shared" si="2"/>
        <v>8.5580779697956899</v>
      </c>
      <c r="N62" s="12">
        <v>1054776</v>
      </c>
      <c r="O62" s="12">
        <v>1054305</v>
      </c>
      <c r="P62" s="12">
        <v>1051638</v>
      </c>
    </row>
    <row r="63" spans="2:16" ht="17.100000000000001" customHeight="1" thickBot="1" x14ac:dyDescent="0.25">
      <c r="B63" s="34" t="s">
        <v>2</v>
      </c>
      <c r="C63" s="62">
        <f t="shared" si="1"/>
        <v>9.3713560981969959</v>
      </c>
      <c r="D63" s="62">
        <f t="shared" si="2"/>
        <v>9.3248890872629016</v>
      </c>
      <c r="N63" s="12">
        <v>2690464</v>
      </c>
      <c r="O63" s="12">
        <v>2699716</v>
      </c>
      <c r="P63" s="12">
        <v>2713169</v>
      </c>
    </row>
    <row r="64" spans="2:16" ht="17.100000000000001" customHeight="1" thickBot="1" x14ac:dyDescent="0.25">
      <c r="B64" s="34" t="s">
        <v>55</v>
      </c>
      <c r="C64" s="62">
        <f t="shared" si="1"/>
        <v>12.264642961642622</v>
      </c>
      <c r="D64" s="62">
        <f t="shared" si="2"/>
        <v>11.769599991929416</v>
      </c>
      <c r="N64" s="12">
        <v>6750336</v>
      </c>
      <c r="O64" s="12">
        <v>6848956</v>
      </c>
      <c r="P64" s="12">
        <v>7137031</v>
      </c>
    </row>
    <row r="65" spans="2:16" ht="17.100000000000001" customHeight="1" thickBot="1" x14ac:dyDescent="0.25">
      <c r="B65" s="34" t="s">
        <v>56</v>
      </c>
      <c r="C65" s="62">
        <f t="shared" si="1"/>
        <v>12.301263745535156</v>
      </c>
      <c r="D65" s="62">
        <f t="shared" si="2"/>
        <v>12.019094628660318</v>
      </c>
      <c r="N65" s="12">
        <v>1531878</v>
      </c>
      <c r="O65" s="12">
        <v>1552686</v>
      </c>
      <c r="P65" s="12">
        <v>1589138</v>
      </c>
    </row>
    <row r="66" spans="2:16" ht="17.100000000000001" customHeight="1" thickBot="1" x14ac:dyDescent="0.25">
      <c r="B66" s="34" t="s">
        <v>57</v>
      </c>
      <c r="C66" s="62">
        <f t="shared" si="1"/>
        <v>9.9672716453436472</v>
      </c>
      <c r="D66" s="62">
        <f t="shared" si="2"/>
        <v>9.8024871982443305</v>
      </c>
      <c r="N66" s="12">
        <v>664117</v>
      </c>
      <c r="O66" s="12">
        <v>672200</v>
      </c>
      <c r="P66" s="12">
        <v>683500</v>
      </c>
    </row>
    <row r="67" spans="2:16" ht="17.100000000000001" customHeight="1" thickBot="1" x14ac:dyDescent="0.25">
      <c r="B67" s="34" t="s">
        <v>23</v>
      </c>
      <c r="C67" s="62">
        <f t="shared" si="1"/>
        <v>10.045456818274983</v>
      </c>
      <c r="D67" s="62">
        <f t="shared" si="2"/>
        <v>9.9449593326976888</v>
      </c>
      <c r="N67" s="12">
        <v>2208174</v>
      </c>
      <c r="O67" s="12">
        <v>2219909</v>
      </c>
      <c r="P67" s="12">
        <v>2242342</v>
      </c>
    </row>
    <row r="68" spans="2:16" ht="17.100000000000001" customHeight="1" thickBot="1" x14ac:dyDescent="0.25">
      <c r="B68" s="34" t="s">
        <v>3</v>
      </c>
      <c r="C68" s="62">
        <f t="shared" si="1"/>
        <v>7.1370278313054873</v>
      </c>
      <c r="D68" s="62">
        <f t="shared" si="2"/>
        <v>7.0274927739041688</v>
      </c>
      <c r="N68" s="12">
        <v>319892</v>
      </c>
      <c r="O68" s="12">
        <v>322263</v>
      </c>
      <c r="P68" s="12">
        <v>327286</v>
      </c>
    </row>
    <row r="69" spans="2:16" ht="17.100000000000001" customHeight="1" thickBot="1" x14ac:dyDescent="0.25">
      <c r="B69" s="35" t="s">
        <v>9</v>
      </c>
      <c r="C69" s="63">
        <f t="shared" si="1"/>
        <v>11.385820620848907</v>
      </c>
      <c r="D69" s="63">
        <f t="shared" si="2"/>
        <v>11.141314008040069</v>
      </c>
      <c r="N69" s="12">
        <v>47475420</v>
      </c>
      <c r="O69" s="12">
        <v>48059777</v>
      </c>
      <c r="P69" s="12">
        <v>49114494</v>
      </c>
    </row>
    <row r="70" spans="2:16" ht="13.5" thickBot="1" x14ac:dyDescent="0.25">
      <c r="C70" s="62"/>
      <c r="D70" s="62"/>
      <c r="E70" s="62"/>
      <c r="F70" s="62"/>
      <c r="G70" s="62"/>
    </row>
    <row r="71" spans="2:16" ht="13.5" thickBot="1" x14ac:dyDescent="0.25">
      <c r="C71" s="62"/>
      <c r="D71" s="62"/>
      <c r="E71" s="62"/>
      <c r="F71" s="62"/>
      <c r="G71" s="6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BC22-0B8F-4200-A911-7C6DD3EC1062}">
  <sheetPr codeName="Hoja3"/>
  <dimension ref="B2:R77"/>
  <sheetViews>
    <sheetView zoomScaleNormal="100" workbookViewId="0"/>
  </sheetViews>
  <sheetFormatPr baseColWidth="10" defaultColWidth="11.42578125" defaultRowHeight="12.75" x14ac:dyDescent="0.2"/>
  <cols>
    <col min="1" max="1" width="8.7109375" style="12" customWidth="1"/>
    <col min="2" max="2" width="32.85546875" style="12" bestFit="1" customWidth="1"/>
    <col min="3" max="12" width="13.140625" style="12" customWidth="1"/>
    <col min="13" max="13" width="12.5703125" style="12" customWidth="1"/>
    <col min="14" max="14" width="13" style="12" customWidth="1"/>
    <col min="15" max="15" width="10" style="12" hidden="1" customWidth="1"/>
    <col min="16" max="16" width="0.140625" style="12" customWidth="1"/>
    <col min="17" max="54" width="13.140625" style="12" customWidth="1"/>
    <col min="55" max="57" width="12.28515625" style="12" customWidth="1"/>
    <col min="58" max="16384" width="11.42578125" style="12"/>
  </cols>
  <sheetData>
    <row r="2" spans="2:18" ht="40.5" customHeight="1" x14ac:dyDescent="0.2">
      <c r="B2" s="10"/>
    </row>
    <row r="3" spans="2:18" ht="28.5" customHeight="1" x14ac:dyDescent="0.2">
      <c r="B3" s="33"/>
    </row>
    <row r="4" spans="2:18" ht="23.25" customHeight="1" x14ac:dyDescent="0.2"/>
    <row r="5" spans="2:18" ht="39" customHeight="1" x14ac:dyDescent="0.2">
      <c r="C5" s="19">
        <v>2024</v>
      </c>
      <c r="D5" s="19">
        <v>2025</v>
      </c>
    </row>
    <row r="6" spans="2:18" ht="17.100000000000001" customHeight="1" thickBot="1" x14ac:dyDescent="0.25">
      <c r="B6" s="34" t="s">
        <v>24</v>
      </c>
      <c r="C6" s="21">
        <v>190</v>
      </c>
      <c r="D6" s="21">
        <v>71</v>
      </c>
      <c r="Q6" s="16"/>
      <c r="R6" s="16"/>
    </row>
    <row r="7" spans="2:18" ht="17.100000000000001" customHeight="1" thickBot="1" x14ac:dyDescent="0.25">
      <c r="B7" s="34" t="s">
        <v>25</v>
      </c>
      <c r="C7" s="21">
        <v>15</v>
      </c>
      <c r="D7" s="21">
        <v>16</v>
      </c>
      <c r="Q7" s="16"/>
      <c r="R7" s="16"/>
    </row>
    <row r="8" spans="2:18" ht="17.100000000000001" customHeight="1" thickBot="1" x14ac:dyDescent="0.25">
      <c r="B8" s="34" t="s">
        <v>54</v>
      </c>
      <c r="C8" s="21">
        <v>128</v>
      </c>
      <c r="D8" s="21">
        <v>38</v>
      </c>
      <c r="Q8" s="16"/>
      <c r="R8" s="16"/>
    </row>
    <row r="9" spans="2:18" ht="17.100000000000001" customHeight="1" thickBot="1" x14ac:dyDescent="0.25">
      <c r="B9" s="34" t="s">
        <v>19</v>
      </c>
      <c r="C9" s="21">
        <v>152</v>
      </c>
      <c r="D9" s="21">
        <v>22</v>
      </c>
      <c r="Q9" s="16"/>
      <c r="R9" s="16"/>
    </row>
    <row r="10" spans="2:18" ht="17.100000000000001" customHeight="1" thickBot="1" x14ac:dyDescent="0.25">
      <c r="B10" s="34" t="s">
        <v>0</v>
      </c>
      <c r="C10" s="21">
        <v>36</v>
      </c>
      <c r="D10" s="21">
        <v>45</v>
      </c>
      <c r="Q10" s="16"/>
      <c r="R10" s="16"/>
    </row>
    <row r="11" spans="2:18" ht="17.100000000000001" customHeight="1" thickBot="1" x14ac:dyDescent="0.25">
      <c r="B11" s="34" t="s">
        <v>1</v>
      </c>
      <c r="C11" s="21">
        <v>10</v>
      </c>
      <c r="D11" s="21">
        <v>51</v>
      </c>
      <c r="Q11" s="16"/>
      <c r="R11" s="16"/>
    </row>
    <row r="12" spans="2:18" ht="17.100000000000001" customHeight="1" thickBot="1" x14ac:dyDescent="0.25">
      <c r="B12" s="34" t="s">
        <v>26</v>
      </c>
      <c r="C12" s="21">
        <v>88</v>
      </c>
      <c r="D12" s="21">
        <v>58</v>
      </c>
      <c r="Q12" s="16"/>
      <c r="R12" s="16"/>
    </row>
    <row r="13" spans="2:18" ht="17.100000000000001" customHeight="1" thickBot="1" x14ac:dyDescent="0.25">
      <c r="B13" s="34" t="s">
        <v>21</v>
      </c>
      <c r="C13" s="21">
        <v>94</v>
      </c>
      <c r="D13" s="21">
        <v>84</v>
      </c>
      <c r="Q13" s="16"/>
      <c r="R13" s="16"/>
    </row>
    <row r="14" spans="2:18" ht="17.100000000000001" customHeight="1" thickBot="1" x14ac:dyDescent="0.25">
      <c r="B14" s="34" t="s">
        <v>12</v>
      </c>
      <c r="C14" s="21">
        <v>1571</v>
      </c>
      <c r="D14" s="21">
        <v>1444</v>
      </c>
      <c r="Q14" s="16"/>
      <c r="R14" s="16"/>
    </row>
    <row r="15" spans="2:18" ht="17.100000000000001" customHeight="1" thickBot="1" x14ac:dyDescent="0.25">
      <c r="B15" s="34" t="s">
        <v>20</v>
      </c>
      <c r="C15" s="21">
        <v>283</v>
      </c>
      <c r="D15" s="21">
        <v>221</v>
      </c>
      <c r="Q15" s="16"/>
      <c r="R15" s="16"/>
    </row>
    <row r="16" spans="2:18" ht="17.100000000000001" customHeight="1" thickBot="1" x14ac:dyDescent="0.25">
      <c r="B16" s="34" t="s">
        <v>8</v>
      </c>
      <c r="C16" s="21">
        <v>113</v>
      </c>
      <c r="D16" s="21">
        <v>153</v>
      </c>
      <c r="Q16" s="16"/>
      <c r="R16" s="16"/>
    </row>
    <row r="17" spans="2:18" ht="17.100000000000001" customHeight="1" thickBot="1" x14ac:dyDescent="0.25">
      <c r="B17" s="34" t="s">
        <v>2</v>
      </c>
      <c r="C17" s="21">
        <v>91</v>
      </c>
      <c r="D17" s="21">
        <v>102</v>
      </c>
      <c r="Q17" s="16"/>
      <c r="R17" s="16"/>
    </row>
    <row r="18" spans="2:18" ht="17.100000000000001" customHeight="1" thickBot="1" x14ac:dyDescent="0.25">
      <c r="B18" s="34" t="s">
        <v>55</v>
      </c>
      <c r="C18" s="21">
        <v>193</v>
      </c>
      <c r="D18" s="21">
        <v>208</v>
      </c>
      <c r="Q18" s="16"/>
      <c r="R18" s="16"/>
    </row>
    <row r="19" spans="2:18" ht="17.100000000000001" customHeight="1" thickBot="1" x14ac:dyDescent="0.25">
      <c r="B19" s="34" t="s">
        <v>56</v>
      </c>
      <c r="C19" s="21">
        <v>43</v>
      </c>
      <c r="D19" s="21">
        <v>51</v>
      </c>
      <c r="Q19" s="16"/>
      <c r="R19" s="16"/>
    </row>
    <row r="20" spans="2:18" ht="17.100000000000001" customHeight="1" thickBot="1" x14ac:dyDescent="0.25">
      <c r="B20" s="34" t="s">
        <v>57</v>
      </c>
      <c r="C20" s="21">
        <v>34</v>
      </c>
      <c r="D20" s="21">
        <v>15</v>
      </c>
      <c r="Q20" s="16"/>
      <c r="R20" s="16"/>
    </row>
    <row r="21" spans="2:18" ht="17.100000000000001" customHeight="1" thickBot="1" x14ac:dyDescent="0.25">
      <c r="B21" s="34" t="s">
        <v>23</v>
      </c>
      <c r="C21" s="21">
        <v>39</v>
      </c>
      <c r="D21" s="21">
        <v>103</v>
      </c>
      <c r="Q21" s="16"/>
      <c r="R21" s="16"/>
    </row>
    <row r="22" spans="2:18" ht="17.100000000000001" customHeight="1" thickBot="1" x14ac:dyDescent="0.25">
      <c r="B22" s="34" t="s">
        <v>3</v>
      </c>
      <c r="C22" s="21">
        <v>6</v>
      </c>
      <c r="D22" s="21">
        <v>14</v>
      </c>
      <c r="Q22" s="16"/>
      <c r="R22" s="16"/>
    </row>
    <row r="23" spans="2:18" ht="17.100000000000001" customHeight="1" thickBot="1" x14ac:dyDescent="0.25">
      <c r="B23" s="35" t="s">
        <v>9</v>
      </c>
      <c r="C23" s="36">
        <v>3086</v>
      </c>
      <c r="D23" s="36">
        <v>2696</v>
      </c>
      <c r="Q23" s="16"/>
      <c r="R23" s="16"/>
    </row>
    <row r="24" spans="2:18" ht="21.75" customHeight="1" x14ac:dyDescent="0.2"/>
    <row r="25" spans="2:18" ht="42" customHeight="1" x14ac:dyDescent="0.2">
      <c r="B25" s="37"/>
      <c r="C25"/>
      <c r="D25"/>
      <c r="E25"/>
      <c r="F25"/>
    </row>
    <row r="26" spans="2:18" ht="14.25" customHeight="1" x14ac:dyDescent="0.2"/>
    <row r="27" spans="2:18" s="38" customFormat="1" ht="39" customHeight="1" x14ac:dyDescent="0.2">
      <c r="C27" s="20" t="s">
        <v>130</v>
      </c>
    </row>
    <row r="28" spans="2:18" ht="17.100000000000001" customHeight="1" thickBot="1" x14ac:dyDescent="0.25">
      <c r="B28" s="34" t="s">
        <v>24</v>
      </c>
      <c r="C28" s="18">
        <f t="shared" ref="C28:C45" si="0">+(D6-C6)/C6</f>
        <v>-0.62631578947368416</v>
      </c>
    </row>
    <row r="29" spans="2:18" ht="17.100000000000001" customHeight="1" thickBot="1" x14ac:dyDescent="0.25">
      <c r="B29" s="34" t="s">
        <v>25</v>
      </c>
      <c r="C29" s="18">
        <f t="shared" si="0"/>
        <v>6.6666666666666666E-2</v>
      </c>
    </row>
    <row r="30" spans="2:18" ht="17.100000000000001" customHeight="1" thickBot="1" x14ac:dyDescent="0.25">
      <c r="B30" s="34" t="s">
        <v>54</v>
      </c>
      <c r="C30" s="18">
        <f t="shared" si="0"/>
        <v>-0.703125</v>
      </c>
    </row>
    <row r="31" spans="2:18" ht="17.100000000000001" customHeight="1" thickBot="1" x14ac:dyDescent="0.25">
      <c r="B31" s="34" t="s">
        <v>19</v>
      </c>
      <c r="C31" s="18">
        <f t="shared" si="0"/>
        <v>-0.85526315789473684</v>
      </c>
    </row>
    <row r="32" spans="2:18" ht="17.100000000000001" customHeight="1" thickBot="1" x14ac:dyDescent="0.25">
      <c r="B32" s="34" t="s">
        <v>0</v>
      </c>
      <c r="C32" s="18">
        <f t="shared" si="0"/>
        <v>0.25</v>
      </c>
    </row>
    <row r="33" spans="2:3" ht="17.100000000000001" customHeight="1" thickBot="1" x14ac:dyDescent="0.25">
      <c r="B33" s="34" t="s">
        <v>1</v>
      </c>
      <c r="C33" s="18">
        <f t="shared" si="0"/>
        <v>4.0999999999999996</v>
      </c>
    </row>
    <row r="34" spans="2:3" ht="17.100000000000001" customHeight="1" thickBot="1" x14ac:dyDescent="0.25">
      <c r="B34" s="34" t="s">
        <v>26</v>
      </c>
      <c r="C34" s="18">
        <f t="shared" si="0"/>
        <v>-0.34090909090909088</v>
      </c>
    </row>
    <row r="35" spans="2:3" ht="17.100000000000001" customHeight="1" thickBot="1" x14ac:dyDescent="0.25">
      <c r="B35" s="34" t="s">
        <v>21</v>
      </c>
      <c r="C35" s="18">
        <f t="shared" si="0"/>
        <v>-0.10638297872340426</v>
      </c>
    </row>
    <row r="36" spans="2:3" ht="17.100000000000001" customHeight="1" thickBot="1" x14ac:dyDescent="0.25">
      <c r="B36" s="34" t="s">
        <v>12</v>
      </c>
      <c r="C36" s="18">
        <f t="shared" si="0"/>
        <v>-8.0840229153405468E-2</v>
      </c>
    </row>
    <row r="37" spans="2:3" ht="17.100000000000001" customHeight="1" thickBot="1" x14ac:dyDescent="0.25">
      <c r="B37" s="34" t="s">
        <v>20</v>
      </c>
      <c r="C37" s="18">
        <f t="shared" si="0"/>
        <v>-0.21908127208480566</v>
      </c>
    </row>
    <row r="38" spans="2:3" ht="17.100000000000001" customHeight="1" thickBot="1" x14ac:dyDescent="0.25">
      <c r="B38" s="34" t="s">
        <v>8</v>
      </c>
      <c r="C38" s="18">
        <f t="shared" si="0"/>
        <v>0.35398230088495575</v>
      </c>
    </row>
    <row r="39" spans="2:3" ht="17.100000000000001" customHeight="1" thickBot="1" x14ac:dyDescent="0.25">
      <c r="B39" s="34" t="s">
        <v>2</v>
      </c>
      <c r="C39" s="18">
        <f t="shared" si="0"/>
        <v>0.12087912087912088</v>
      </c>
    </row>
    <row r="40" spans="2:3" ht="17.100000000000001" customHeight="1" thickBot="1" x14ac:dyDescent="0.25">
      <c r="B40" s="34" t="s">
        <v>55</v>
      </c>
      <c r="C40" s="18">
        <f t="shared" si="0"/>
        <v>7.7720207253886009E-2</v>
      </c>
    </row>
    <row r="41" spans="2:3" ht="17.100000000000001" customHeight="1" thickBot="1" x14ac:dyDescent="0.25">
      <c r="B41" s="34" t="s">
        <v>56</v>
      </c>
      <c r="C41" s="18">
        <f t="shared" si="0"/>
        <v>0.18604651162790697</v>
      </c>
    </row>
    <row r="42" spans="2:3" ht="17.100000000000001" customHeight="1" thickBot="1" x14ac:dyDescent="0.25">
      <c r="B42" s="34" t="s">
        <v>57</v>
      </c>
      <c r="C42" s="18">
        <f t="shared" si="0"/>
        <v>-0.55882352941176472</v>
      </c>
    </row>
    <row r="43" spans="2:3" ht="17.100000000000001" customHeight="1" thickBot="1" x14ac:dyDescent="0.25">
      <c r="B43" s="34" t="s">
        <v>23</v>
      </c>
      <c r="C43" s="18">
        <f t="shared" si="0"/>
        <v>1.641025641025641</v>
      </c>
    </row>
    <row r="44" spans="2:3" ht="17.100000000000001" customHeight="1" thickBot="1" x14ac:dyDescent="0.25">
      <c r="B44" s="34" t="s">
        <v>3</v>
      </c>
      <c r="C44" s="18">
        <f t="shared" si="0"/>
        <v>1.3333333333333333</v>
      </c>
    </row>
    <row r="45" spans="2:3" ht="17.100000000000001" customHeight="1" thickBot="1" x14ac:dyDescent="0.25">
      <c r="B45" s="35" t="s">
        <v>9</v>
      </c>
      <c r="C45" s="40">
        <f t="shared" si="0"/>
        <v>-0.12637718729747247</v>
      </c>
    </row>
    <row r="51" spans="2:16" ht="39" customHeight="1" x14ac:dyDescent="0.2">
      <c r="C51" s="19">
        <v>2024</v>
      </c>
      <c r="D51" s="19">
        <v>2025</v>
      </c>
      <c r="O51" s="67">
        <v>2023</v>
      </c>
      <c r="P51" s="71">
        <v>45658</v>
      </c>
    </row>
    <row r="52" spans="2:16" ht="17.100000000000001" customHeight="1" thickBot="1" x14ac:dyDescent="0.25">
      <c r="B52" s="34" t="s">
        <v>24</v>
      </c>
      <c r="C52" s="62">
        <f>+C6/$O52*100000</f>
        <v>2.172635563597102</v>
      </c>
      <c r="D52" s="62">
        <f>+D6/$P52*100000</f>
        <v>0.80345944742133091</v>
      </c>
      <c r="O52" s="12">
        <v>8745139</v>
      </c>
      <c r="P52" s="12">
        <v>8836787</v>
      </c>
    </row>
    <row r="53" spans="2:16" ht="17.100000000000001" customHeight="1" thickBot="1" x14ac:dyDescent="0.25">
      <c r="B53" s="34" t="s">
        <v>25</v>
      </c>
      <c r="C53" s="62">
        <f t="shared" ref="C53:C69" si="1">+C7/$O53*100000</f>
        <v>1.1116644729821066</v>
      </c>
      <c r="D53" s="62">
        <f t="shared" ref="D53:D69" si="2">+D7/$P53*100000</f>
        <v>1.1774991683912124</v>
      </c>
      <c r="O53" s="12">
        <v>1349328</v>
      </c>
      <c r="P53" s="12">
        <v>1358812</v>
      </c>
    </row>
    <row r="54" spans="2:16" ht="17.100000000000001" customHeight="1" thickBot="1" x14ac:dyDescent="0.25">
      <c r="B54" s="34" t="s">
        <v>54</v>
      </c>
      <c r="C54" s="62">
        <f t="shared" si="1"/>
        <v>12.716010749002837</v>
      </c>
      <c r="D54" s="62">
        <f t="shared" si="2"/>
        <v>3.749276044395375</v>
      </c>
      <c r="O54" s="12">
        <v>1006605</v>
      </c>
      <c r="P54" s="12">
        <v>1013529</v>
      </c>
    </row>
    <row r="55" spans="2:16" ht="17.100000000000001" customHeight="1" thickBot="1" x14ac:dyDescent="0.25">
      <c r="B55" s="34" t="s">
        <v>19</v>
      </c>
      <c r="C55" s="62">
        <f t="shared" si="1"/>
        <v>12.596065718315508</v>
      </c>
      <c r="D55" s="62">
        <f t="shared" si="2"/>
        <v>1.777806510004202</v>
      </c>
      <c r="O55" s="12">
        <v>1206726</v>
      </c>
      <c r="P55" s="12">
        <v>1237480</v>
      </c>
    </row>
    <row r="56" spans="2:16" ht="17.100000000000001" customHeight="1" thickBot="1" x14ac:dyDescent="0.25">
      <c r="B56" s="34" t="s">
        <v>0</v>
      </c>
      <c r="C56" s="62">
        <f t="shared" si="1"/>
        <v>1.6268215882839925</v>
      </c>
      <c r="D56" s="62">
        <f t="shared" si="2"/>
        <v>2.0000213335608912</v>
      </c>
      <c r="O56" s="12">
        <v>2212904</v>
      </c>
      <c r="P56" s="12">
        <v>2249976</v>
      </c>
    </row>
    <row r="57" spans="2:16" ht="17.100000000000001" customHeight="1" thickBot="1" x14ac:dyDescent="0.25">
      <c r="B57" s="34" t="s">
        <v>1</v>
      </c>
      <c r="C57" s="62">
        <f t="shared" si="1"/>
        <v>1.6991516135993301</v>
      </c>
      <c r="D57" s="62">
        <f t="shared" si="2"/>
        <v>8.5863789724629775</v>
      </c>
      <c r="O57" s="12">
        <v>588529</v>
      </c>
      <c r="P57" s="12">
        <v>593964</v>
      </c>
    </row>
    <row r="58" spans="2:16" ht="17.100000000000001" customHeight="1" thickBot="1" x14ac:dyDescent="0.25">
      <c r="B58" s="34" t="s">
        <v>27</v>
      </c>
      <c r="C58" s="62">
        <f t="shared" si="1"/>
        <v>3.6935045944259137</v>
      </c>
      <c r="D58" s="62">
        <f t="shared" si="2"/>
        <v>2.4181780279341254</v>
      </c>
      <c r="O58" s="12">
        <v>2382561</v>
      </c>
      <c r="P58" s="12">
        <v>2398500</v>
      </c>
    </row>
    <row r="59" spans="2:16" ht="17.100000000000001" customHeight="1" thickBot="1" x14ac:dyDescent="0.25">
      <c r="B59" s="34" t="s">
        <v>21</v>
      </c>
      <c r="C59" s="62">
        <f t="shared" si="1"/>
        <v>4.5178732352057676</v>
      </c>
      <c r="D59" s="62">
        <f t="shared" si="2"/>
        <v>3.9636963166880106</v>
      </c>
      <c r="O59" s="12">
        <v>2080625</v>
      </c>
      <c r="P59" s="12">
        <v>2119234</v>
      </c>
    </row>
    <row r="60" spans="2:16" ht="17.100000000000001" customHeight="1" thickBot="1" x14ac:dyDescent="0.25">
      <c r="B60" s="34" t="s">
        <v>12</v>
      </c>
      <c r="C60" s="62">
        <f t="shared" si="1"/>
        <v>19.888452493563786</v>
      </c>
      <c r="D60" s="62">
        <f t="shared" si="2"/>
        <v>17.72591488246454</v>
      </c>
      <c r="O60" s="12">
        <v>7899056</v>
      </c>
      <c r="P60" s="12">
        <v>8146265</v>
      </c>
    </row>
    <row r="61" spans="2:16" ht="17.100000000000001" customHeight="1" thickBot="1" x14ac:dyDescent="0.25">
      <c r="B61" s="34" t="s">
        <v>115</v>
      </c>
      <c r="C61" s="62">
        <f t="shared" si="1"/>
        <v>5.4232543397053696</v>
      </c>
      <c r="D61" s="62">
        <f t="shared" si="2"/>
        <v>4.0806205054319342</v>
      </c>
      <c r="O61" s="12">
        <v>5218269</v>
      </c>
      <c r="P61" s="12">
        <v>5415843</v>
      </c>
    </row>
    <row r="62" spans="2:16" ht="17.100000000000001" customHeight="1" thickBot="1" x14ac:dyDescent="0.25">
      <c r="B62" s="34" t="s">
        <v>8</v>
      </c>
      <c r="C62" s="62">
        <f t="shared" si="1"/>
        <v>10.717961121307402</v>
      </c>
      <c r="D62" s="62">
        <f t="shared" si="2"/>
        <v>14.548732548652673</v>
      </c>
      <c r="O62" s="12">
        <v>1054305</v>
      </c>
      <c r="P62" s="12">
        <v>1051638</v>
      </c>
    </row>
    <row r="63" spans="2:16" ht="17.100000000000001" customHeight="1" thickBot="1" x14ac:dyDescent="0.25">
      <c r="B63" s="34" t="s">
        <v>2</v>
      </c>
      <c r="C63" s="62">
        <f t="shared" si="1"/>
        <v>3.3707249206953618</v>
      </c>
      <c r="D63" s="62">
        <f t="shared" si="2"/>
        <v>3.7594414502008537</v>
      </c>
      <c r="O63" s="12">
        <v>2699716</v>
      </c>
      <c r="P63" s="12">
        <v>2713169</v>
      </c>
    </row>
    <row r="64" spans="2:16" ht="17.100000000000001" customHeight="1" thickBot="1" x14ac:dyDescent="0.25">
      <c r="B64" s="34" t="s">
        <v>55</v>
      </c>
      <c r="C64" s="62">
        <f t="shared" si="1"/>
        <v>2.8179477280916974</v>
      </c>
      <c r="D64" s="62">
        <f t="shared" si="2"/>
        <v>2.9143771408587131</v>
      </c>
      <c r="O64" s="12">
        <v>6848956</v>
      </c>
      <c r="P64" s="12">
        <v>7137031</v>
      </c>
    </row>
    <row r="65" spans="2:16" ht="17.100000000000001" customHeight="1" thickBot="1" x14ac:dyDescent="0.25">
      <c r="B65" s="34" t="s">
        <v>56</v>
      </c>
      <c r="C65" s="62">
        <f t="shared" si="1"/>
        <v>2.7693944558011085</v>
      </c>
      <c r="D65" s="62">
        <f t="shared" si="2"/>
        <v>3.2092870474433308</v>
      </c>
      <c r="O65" s="12">
        <v>1552686</v>
      </c>
      <c r="P65" s="12">
        <v>1589138</v>
      </c>
    </row>
    <row r="66" spans="2:16" ht="17.100000000000001" customHeight="1" thickBot="1" x14ac:dyDescent="0.25">
      <c r="B66" s="34" t="s">
        <v>57</v>
      </c>
      <c r="C66" s="62">
        <f t="shared" si="1"/>
        <v>5.0580184468908067</v>
      </c>
      <c r="D66" s="62">
        <f t="shared" si="2"/>
        <v>2.1945866861741039</v>
      </c>
      <c r="O66" s="12">
        <v>672200</v>
      </c>
      <c r="P66" s="12">
        <v>683500</v>
      </c>
    </row>
    <row r="67" spans="2:16" ht="17.100000000000001" customHeight="1" thickBot="1" x14ac:dyDescent="0.25">
      <c r="B67" s="34" t="s">
        <v>23</v>
      </c>
      <c r="C67" s="62">
        <f t="shared" si="1"/>
        <v>1.756828770909078</v>
      </c>
      <c r="D67" s="62">
        <f t="shared" si="2"/>
        <v>4.5934117097213534</v>
      </c>
      <c r="O67" s="12">
        <v>2219909</v>
      </c>
      <c r="P67" s="12">
        <v>2242342</v>
      </c>
    </row>
    <row r="68" spans="2:16" ht="17.100000000000001" customHeight="1" thickBot="1" x14ac:dyDescent="0.25">
      <c r="B68" s="34" t="s">
        <v>3</v>
      </c>
      <c r="C68" s="62">
        <f t="shared" si="1"/>
        <v>1.8618333472970836</v>
      </c>
      <c r="D68" s="62">
        <f t="shared" si="2"/>
        <v>4.2776042971590602</v>
      </c>
      <c r="O68" s="12">
        <v>322263</v>
      </c>
      <c r="P68" s="12">
        <v>327286</v>
      </c>
    </row>
    <row r="69" spans="2:16" ht="17.100000000000001" customHeight="1" thickBot="1" x14ac:dyDescent="0.25">
      <c r="B69" s="35" t="s">
        <v>9</v>
      </c>
      <c r="C69" s="63">
        <f t="shared" si="1"/>
        <v>6.4211700358076982</v>
      </c>
      <c r="D69" s="63">
        <f t="shared" si="2"/>
        <v>5.4892146501600934</v>
      </c>
      <c r="O69" s="12">
        <v>48059777</v>
      </c>
      <c r="P69" s="12">
        <v>49114494</v>
      </c>
    </row>
    <row r="70" spans="2:16" ht="13.5" thickBot="1" x14ac:dyDescent="0.25">
      <c r="C70" s="62"/>
      <c r="D70" s="62"/>
      <c r="E70" s="62"/>
      <c r="F70" s="62"/>
      <c r="G70" s="62"/>
    </row>
    <row r="71" spans="2:16" ht="13.5" thickBot="1" x14ac:dyDescent="0.25">
      <c r="C71" s="62"/>
      <c r="D71" s="62"/>
      <c r="E71" s="62"/>
      <c r="F71" s="62"/>
      <c r="G71" s="62"/>
    </row>
    <row r="77" spans="2:16" x14ac:dyDescent="0.2">
      <c r="M77" s="12" t="s">
        <v>122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6E84-2858-4D67-9AF2-920CE447C15A}">
  <sheetPr codeName="Hoja7"/>
  <dimension ref="B2:R77"/>
  <sheetViews>
    <sheetView workbookViewId="0"/>
  </sheetViews>
  <sheetFormatPr baseColWidth="10" defaultColWidth="11.42578125" defaultRowHeight="12.75" x14ac:dyDescent="0.2"/>
  <cols>
    <col min="1" max="1" width="8.7109375" style="12" customWidth="1"/>
    <col min="2" max="2" width="32.85546875" style="12" bestFit="1" customWidth="1"/>
    <col min="3" max="3" width="13.140625" style="68" customWidth="1"/>
    <col min="4" max="13" width="13.140625" style="12" customWidth="1"/>
    <col min="14" max="14" width="0.140625" style="12" hidden="1" customWidth="1"/>
    <col min="15" max="15" width="14" style="12" hidden="1" customWidth="1"/>
    <col min="16" max="16" width="18.28515625" style="12" hidden="1" customWidth="1"/>
    <col min="17" max="23" width="13.140625" style="12" customWidth="1"/>
    <col min="24" max="57" width="12.28515625" style="12" customWidth="1"/>
    <col min="58" max="16384" width="11.42578125" style="12"/>
  </cols>
  <sheetData>
    <row r="2" spans="2:18" ht="86.25" customHeight="1" x14ac:dyDescent="0.2">
      <c r="B2" s="10"/>
    </row>
    <row r="3" spans="2:18" ht="28.5" customHeight="1" x14ac:dyDescent="0.2">
      <c r="B3" s="33"/>
    </row>
    <row r="4" spans="2:18" ht="23.25" customHeight="1" x14ac:dyDescent="0.2"/>
    <row r="5" spans="2:18" ht="39" customHeight="1" x14ac:dyDescent="0.2">
      <c r="C5" s="19">
        <v>2024</v>
      </c>
      <c r="D5" s="19">
        <v>2025</v>
      </c>
    </row>
    <row r="6" spans="2:18" ht="17.100000000000001" customHeight="1" thickBot="1" x14ac:dyDescent="0.25">
      <c r="B6" s="34" t="s">
        <v>24</v>
      </c>
      <c r="C6" s="21">
        <v>7772</v>
      </c>
      <c r="D6" s="21">
        <v>10602</v>
      </c>
      <c r="Q6" s="16"/>
      <c r="R6" s="16"/>
    </row>
    <row r="7" spans="2:18" ht="17.100000000000001" customHeight="1" thickBot="1" x14ac:dyDescent="0.25">
      <c r="B7" s="34" t="s">
        <v>25</v>
      </c>
      <c r="C7" s="21">
        <v>897</v>
      </c>
      <c r="D7" s="21">
        <v>1254</v>
      </c>
      <c r="Q7" s="16"/>
      <c r="R7" s="16"/>
    </row>
    <row r="8" spans="2:18" ht="17.100000000000001" customHeight="1" thickBot="1" x14ac:dyDescent="0.25">
      <c r="B8" s="34" t="s">
        <v>54</v>
      </c>
      <c r="C8" s="21">
        <v>715</v>
      </c>
      <c r="D8" s="21">
        <v>1049</v>
      </c>
      <c r="Q8" s="16"/>
      <c r="R8" s="16"/>
    </row>
    <row r="9" spans="2:18" ht="17.100000000000001" customHeight="1" thickBot="1" x14ac:dyDescent="0.25">
      <c r="B9" s="34" t="s">
        <v>19</v>
      </c>
      <c r="C9" s="21">
        <v>1112</v>
      </c>
      <c r="D9" s="21">
        <v>1937</v>
      </c>
      <c r="Q9" s="16"/>
      <c r="R9" s="16"/>
    </row>
    <row r="10" spans="2:18" ht="17.100000000000001" customHeight="1" thickBot="1" x14ac:dyDescent="0.25">
      <c r="B10" s="34" t="s">
        <v>0</v>
      </c>
      <c r="C10" s="21">
        <v>2908</v>
      </c>
      <c r="D10" s="21">
        <v>4327</v>
      </c>
      <c r="Q10" s="16"/>
      <c r="R10" s="16"/>
    </row>
    <row r="11" spans="2:18" ht="17.100000000000001" customHeight="1" thickBot="1" x14ac:dyDescent="0.25">
      <c r="B11" s="34" t="s">
        <v>1</v>
      </c>
      <c r="C11" s="21">
        <v>373</v>
      </c>
      <c r="D11" s="21">
        <v>445</v>
      </c>
      <c r="Q11" s="16"/>
      <c r="R11" s="16"/>
    </row>
    <row r="12" spans="2:18" ht="17.100000000000001" customHeight="1" thickBot="1" x14ac:dyDescent="0.25">
      <c r="B12" s="34" t="s">
        <v>26</v>
      </c>
      <c r="C12" s="21">
        <v>1623</v>
      </c>
      <c r="D12" s="21">
        <v>2134</v>
      </c>
      <c r="Q12" s="16"/>
      <c r="R12" s="16"/>
    </row>
    <row r="13" spans="2:18" ht="17.100000000000001" customHeight="1" thickBot="1" x14ac:dyDescent="0.25">
      <c r="B13" s="34" t="s">
        <v>21</v>
      </c>
      <c r="C13" s="21">
        <v>1713</v>
      </c>
      <c r="D13" s="21">
        <v>2296</v>
      </c>
      <c r="Q13" s="16"/>
      <c r="R13" s="16"/>
    </row>
    <row r="14" spans="2:18" ht="17.100000000000001" customHeight="1" thickBot="1" x14ac:dyDescent="0.25">
      <c r="B14" s="34" t="s">
        <v>12</v>
      </c>
      <c r="C14" s="21">
        <v>11075</v>
      </c>
      <c r="D14" s="21">
        <v>14505</v>
      </c>
      <c r="Q14" s="16"/>
      <c r="R14" s="16"/>
    </row>
    <row r="15" spans="2:18" ht="17.100000000000001" customHeight="1" thickBot="1" x14ac:dyDescent="0.25">
      <c r="B15" s="34" t="s">
        <v>20</v>
      </c>
      <c r="C15" s="21">
        <v>6099</v>
      </c>
      <c r="D15" s="21">
        <v>7419</v>
      </c>
      <c r="Q15" s="16"/>
      <c r="R15" s="16"/>
    </row>
    <row r="16" spans="2:18" ht="17.100000000000001" customHeight="1" thickBot="1" x14ac:dyDescent="0.25">
      <c r="B16" s="34" t="s">
        <v>8</v>
      </c>
      <c r="C16" s="21">
        <v>669</v>
      </c>
      <c r="D16" s="21">
        <v>798</v>
      </c>
      <c r="Q16" s="16"/>
      <c r="R16" s="16"/>
    </row>
    <row r="17" spans="2:18" ht="17.100000000000001" customHeight="1" thickBot="1" x14ac:dyDescent="0.25">
      <c r="B17" s="34" t="s">
        <v>2</v>
      </c>
      <c r="C17" s="21">
        <v>1938</v>
      </c>
      <c r="D17" s="21">
        <v>2606</v>
      </c>
      <c r="Q17" s="16"/>
      <c r="R17" s="16"/>
    </row>
    <row r="18" spans="2:18" ht="17.100000000000001" customHeight="1" thickBot="1" x14ac:dyDescent="0.25">
      <c r="B18" s="34" t="s">
        <v>55</v>
      </c>
      <c r="C18" s="21">
        <v>8076</v>
      </c>
      <c r="D18" s="21">
        <v>12201</v>
      </c>
      <c r="Q18" s="16"/>
      <c r="R18" s="16"/>
    </row>
    <row r="19" spans="2:18" ht="17.100000000000001" customHeight="1" thickBot="1" x14ac:dyDescent="0.25">
      <c r="B19" s="34" t="s">
        <v>56</v>
      </c>
      <c r="C19" s="21">
        <v>2395</v>
      </c>
      <c r="D19" s="21">
        <v>3197</v>
      </c>
      <c r="Q19" s="16"/>
      <c r="R19" s="16"/>
    </row>
    <row r="20" spans="2:18" ht="17.100000000000001" customHeight="1" thickBot="1" x14ac:dyDescent="0.25">
      <c r="B20" s="34" t="s">
        <v>57</v>
      </c>
      <c r="C20" s="21">
        <v>393</v>
      </c>
      <c r="D20" s="21">
        <v>501</v>
      </c>
      <c r="Q20" s="16"/>
      <c r="R20" s="16"/>
    </row>
    <row r="21" spans="2:18" ht="17.100000000000001" customHeight="1" thickBot="1" x14ac:dyDescent="0.25">
      <c r="B21" s="34" t="s">
        <v>23</v>
      </c>
      <c r="C21" s="21">
        <v>916</v>
      </c>
      <c r="D21" s="21">
        <v>1045</v>
      </c>
      <c r="Q21" s="16"/>
      <c r="R21" s="16"/>
    </row>
    <row r="22" spans="2:18" ht="17.100000000000001" customHeight="1" thickBot="1" x14ac:dyDescent="0.25">
      <c r="B22" s="34" t="s">
        <v>3</v>
      </c>
      <c r="C22" s="21">
        <v>179</v>
      </c>
      <c r="D22" s="21">
        <v>255</v>
      </c>
      <c r="Q22" s="16"/>
      <c r="R22" s="16"/>
    </row>
    <row r="23" spans="2:18" ht="17.100000000000001" customHeight="1" thickBot="1" x14ac:dyDescent="0.25">
      <c r="B23" s="35" t="s">
        <v>9</v>
      </c>
      <c r="C23" s="36">
        <v>48853</v>
      </c>
      <c r="D23" s="36">
        <v>66571</v>
      </c>
      <c r="Q23" s="16"/>
      <c r="R23" s="16"/>
    </row>
    <row r="24" spans="2:18" ht="21.75" customHeight="1" x14ac:dyDescent="0.2"/>
    <row r="25" spans="2:18" ht="42" customHeight="1" x14ac:dyDescent="0.2">
      <c r="B25" s="37"/>
      <c r="D25"/>
      <c r="E25"/>
      <c r="F25"/>
    </row>
    <row r="26" spans="2:18" ht="14.25" customHeight="1" x14ac:dyDescent="0.2"/>
    <row r="27" spans="2:18" s="38" customFormat="1" ht="39" customHeight="1" x14ac:dyDescent="0.2">
      <c r="C27" s="20" t="s">
        <v>130</v>
      </c>
    </row>
    <row r="28" spans="2:18" ht="17.100000000000001" customHeight="1" thickBot="1" x14ac:dyDescent="0.25">
      <c r="B28" s="34" t="s">
        <v>24</v>
      </c>
      <c r="C28" s="18">
        <f t="shared" ref="C28:C45" si="0">+(D6-C6)/C6</f>
        <v>0.36412763767370049</v>
      </c>
    </row>
    <row r="29" spans="2:18" ht="17.100000000000001" customHeight="1" thickBot="1" x14ac:dyDescent="0.25">
      <c r="B29" s="34" t="s">
        <v>25</v>
      </c>
      <c r="C29" s="18">
        <f t="shared" si="0"/>
        <v>0.39799331103678931</v>
      </c>
    </row>
    <row r="30" spans="2:18" ht="17.100000000000001" customHeight="1" thickBot="1" x14ac:dyDescent="0.25">
      <c r="B30" s="34" t="s">
        <v>54</v>
      </c>
      <c r="C30" s="18">
        <f t="shared" si="0"/>
        <v>0.46713286713286711</v>
      </c>
    </row>
    <row r="31" spans="2:18" ht="17.100000000000001" customHeight="1" thickBot="1" x14ac:dyDescent="0.25">
      <c r="B31" s="34" t="s">
        <v>19</v>
      </c>
      <c r="C31" s="18">
        <f t="shared" si="0"/>
        <v>0.74190647482014394</v>
      </c>
    </row>
    <row r="32" spans="2:18" ht="17.100000000000001" customHeight="1" thickBot="1" x14ac:dyDescent="0.25">
      <c r="B32" s="34" t="s">
        <v>0</v>
      </c>
      <c r="C32" s="18">
        <f t="shared" si="0"/>
        <v>0.48796423658872079</v>
      </c>
    </row>
    <row r="33" spans="2:3" ht="17.100000000000001" customHeight="1" thickBot="1" x14ac:dyDescent="0.25">
      <c r="B33" s="34" t="s">
        <v>1</v>
      </c>
      <c r="C33" s="18">
        <f t="shared" si="0"/>
        <v>0.19302949061662197</v>
      </c>
    </row>
    <row r="34" spans="2:3" ht="17.100000000000001" customHeight="1" thickBot="1" x14ac:dyDescent="0.25">
      <c r="B34" s="34" t="s">
        <v>26</v>
      </c>
      <c r="C34" s="18">
        <f t="shared" si="0"/>
        <v>0.31484904497843502</v>
      </c>
    </row>
    <row r="35" spans="2:3" ht="17.100000000000001" customHeight="1" thickBot="1" x14ac:dyDescent="0.25">
      <c r="B35" s="34" t="s">
        <v>21</v>
      </c>
      <c r="C35" s="18">
        <f t="shared" si="0"/>
        <v>0.34033858727378868</v>
      </c>
    </row>
    <row r="36" spans="2:3" ht="17.100000000000001" customHeight="1" thickBot="1" x14ac:dyDescent="0.25">
      <c r="B36" s="34" t="s">
        <v>12</v>
      </c>
      <c r="C36" s="18">
        <f t="shared" si="0"/>
        <v>0.30970654627539501</v>
      </c>
    </row>
    <row r="37" spans="2:3" ht="17.100000000000001" customHeight="1" thickBot="1" x14ac:dyDescent="0.25">
      <c r="B37" s="34" t="s">
        <v>20</v>
      </c>
      <c r="C37" s="18">
        <f t="shared" si="0"/>
        <v>0.21642892277422529</v>
      </c>
    </row>
    <row r="38" spans="2:3" ht="17.100000000000001" customHeight="1" thickBot="1" x14ac:dyDescent="0.25">
      <c r="B38" s="34" t="s">
        <v>8</v>
      </c>
      <c r="C38" s="18">
        <f t="shared" si="0"/>
        <v>0.19282511210762332</v>
      </c>
    </row>
    <row r="39" spans="2:3" ht="17.100000000000001" customHeight="1" thickBot="1" x14ac:dyDescent="0.25">
      <c r="B39" s="34" t="s">
        <v>2</v>
      </c>
      <c r="C39" s="18">
        <f t="shared" si="0"/>
        <v>0.34468524251805988</v>
      </c>
    </row>
    <row r="40" spans="2:3" ht="17.100000000000001" customHeight="1" thickBot="1" x14ac:dyDescent="0.25">
      <c r="B40" s="34" t="s">
        <v>55</v>
      </c>
      <c r="C40" s="18">
        <f t="shared" si="0"/>
        <v>0.51077265973254082</v>
      </c>
    </row>
    <row r="41" spans="2:3" ht="17.100000000000001" customHeight="1" thickBot="1" x14ac:dyDescent="0.25">
      <c r="B41" s="34" t="s">
        <v>56</v>
      </c>
      <c r="C41" s="18">
        <f t="shared" si="0"/>
        <v>0.33486430062630479</v>
      </c>
    </row>
    <row r="42" spans="2:3" ht="17.100000000000001" customHeight="1" thickBot="1" x14ac:dyDescent="0.25">
      <c r="B42" s="34" t="s">
        <v>57</v>
      </c>
      <c r="C42" s="18">
        <f t="shared" si="0"/>
        <v>0.27480916030534353</v>
      </c>
    </row>
    <row r="43" spans="2:3" ht="17.100000000000001" customHeight="1" thickBot="1" x14ac:dyDescent="0.25">
      <c r="B43" s="34" t="s">
        <v>23</v>
      </c>
      <c r="C43" s="18">
        <f t="shared" si="0"/>
        <v>0.1408296943231441</v>
      </c>
    </row>
    <row r="44" spans="2:3" ht="17.100000000000001" customHeight="1" thickBot="1" x14ac:dyDescent="0.25">
      <c r="B44" s="34" t="s">
        <v>3</v>
      </c>
      <c r="C44" s="18">
        <f t="shared" si="0"/>
        <v>0.42458100558659218</v>
      </c>
    </row>
    <row r="45" spans="2:3" ht="17.100000000000001" customHeight="1" thickBot="1" x14ac:dyDescent="0.25">
      <c r="B45" s="35" t="s">
        <v>9</v>
      </c>
      <c r="C45" s="40">
        <f t="shared" si="0"/>
        <v>0.36267987636378524</v>
      </c>
    </row>
    <row r="51" spans="2:16" ht="39" customHeight="1" x14ac:dyDescent="0.2">
      <c r="C51" s="19">
        <v>2024</v>
      </c>
      <c r="D51" s="19">
        <v>2025</v>
      </c>
      <c r="O51" s="67">
        <v>2023</v>
      </c>
      <c r="P51" s="71">
        <v>45658</v>
      </c>
    </row>
    <row r="52" spans="2:16" ht="17.100000000000001" customHeight="1" thickBot="1" x14ac:dyDescent="0.25">
      <c r="B52" s="34" t="s">
        <v>24</v>
      </c>
      <c r="C52" s="62">
        <f>+C6/$O52*100000</f>
        <v>88.872229475140415</v>
      </c>
      <c r="D52" s="62">
        <f>+D6/$P52*100000</f>
        <v>119.97573326142184</v>
      </c>
      <c r="O52" s="12">
        <v>8745139</v>
      </c>
      <c r="P52" s="12">
        <v>8836787</v>
      </c>
    </row>
    <row r="53" spans="2:16" ht="17.100000000000001" customHeight="1" thickBot="1" x14ac:dyDescent="0.25">
      <c r="B53" s="34" t="s">
        <v>25</v>
      </c>
      <c r="C53" s="62">
        <f t="shared" ref="C53:C69" si="1">+C7/$O53*100000</f>
        <v>66.477535484329977</v>
      </c>
      <c r="D53" s="62">
        <f t="shared" ref="D53:D69" si="2">+D7/$P53*100000</f>
        <v>92.286497322661276</v>
      </c>
      <c r="O53" s="12">
        <v>1349328</v>
      </c>
      <c r="P53" s="12">
        <v>1358812</v>
      </c>
    </row>
    <row r="54" spans="2:16" ht="17.100000000000001" customHeight="1" thickBot="1" x14ac:dyDescent="0.25">
      <c r="B54" s="34" t="s">
        <v>54</v>
      </c>
      <c r="C54" s="62">
        <f t="shared" si="1"/>
        <v>71.030841293258021</v>
      </c>
      <c r="D54" s="62">
        <f t="shared" si="2"/>
        <v>103.49975185712495</v>
      </c>
      <c r="O54" s="12">
        <v>1006605</v>
      </c>
      <c r="P54" s="12">
        <v>1013529</v>
      </c>
    </row>
    <row r="55" spans="2:16" ht="17.100000000000001" customHeight="1" thickBot="1" x14ac:dyDescent="0.25">
      <c r="B55" s="34" t="s">
        <v>19</v>
      </c>
      <c r="C55" s="62">
        <f t="shared" si="1"/>
        <v>92.150164991887138</v>
      </c>
      <c r="D55" s="62">
        <f t="shared" si="2"/>
        <v>156.52778226718814</v>
      </c>
      <c r="O55" s="12">
        <v>1206726</v>
      </c>
      <c r="P55" s="12">
        <v>1237480</v>
      </c>
    </row>
    <row r="56" spans="2:16" ht="17.100000000000001" customHeight="1" thickBot="1" x14ac:dyDescent="0.25">
      <c r="B56" s="34" t="s">
        <v>0</v>
      </c>
      <c r="C56" s="62">
        <f t="shared" si="1"/>
        <v>131.41103274249582</v>
      </c>
      <c r="D56" s="62">
        <f t="shared" si="2"/>
        <v>192.31316245151058</v>
      </c>
      <c r="O56" s="12">
        <v>2212904</v>
      </c>
      <c r="P56" s="12">
        <v>2249976</v>
      </c>
    </row>
    <row r="57" spans="2:16" ht="17.100000000000001" customHeight="1" thickBot="1" x14ac:dyDescent="0.25">
      <c r="B57" s="34" t="s">
        <v>1</v>
      </c>
      <c r="C57" s="62">
        <f t="shared" si="1"/>
        <v>63.378355187255004</v>
      </c>
      <c r="D57" s="62">
        <f t="shared" si="2"/>
        <v>74.920365544039711</v>
      </c>
      <c r="O57" s="12">
        <v>588529</v>
      </c>
      <c r="P57" s="12">
        <v>593964</v>
      </c>
    </row>
    <row r="58" spans="2:16" ht="17.100000000000001" customHeight="1" thickBot="1" x14ac:dyDescent="0.25">
      <c r="B58" s="34" t="s">
        <v>27</v>
      </c>
      <c r="C58" s="62">
        <f t="shared" si="1"/>
        <v>68.119976781287036</v>
      </c>
      <c r="D58" s="62">
        <f t="shared" si="2"/>
        <v>88.972274338127988</v>
      </c>
      <c r="O58" s="12">
        <v>2382561</v>
      </c>
      <c r="P58" s="12">
        <v>2398500</v>
      </c>
    </row>
    <row r="59" spans="2:16" ht="17.100000000000001" customHeight="1" thickBot="1" x14ac:dyDescent="0.25">
      <c r="B59" s="34" t="s">
        <v>21</v>
      </c>
      <c r="C59" s="62">
        <f t="shared" si="1"/>
        <v>82.33103033944127</v>
      </c>
      <c r="D59" s="62">
        <f t="shared" si="2"/>
        <v>108.34103265613896</v>
      </c>
      <c r="O59" s="12">
        <v>2080625</v>
      </c>
      <c r="P59" s="12">
        <v>2119234</v>
      </c>
    </row>
    <row r="60" spans="2:16" ht="17.100000000000001" customHeight="1" thickBot="1" x14ac:dyDescent="0.25">
      <c r="B60" s="34" t="s">
        <v>12</v>
      </c>
      <c r="C60" s="62">
        <f t="shared" si="1"/>
        <v>140.20662722229088</v>
      </c>
      <c r="D60" s="62">
        <f t="shared" si="2"/>
        <v>178.05706050564277</v>
      </c>
      <c r="O60" s="12">
        <v>7899056</v>
      </c>
      <c r="P60" s="12">
        <v>8146265</v>
      </c>
    </row>
    <row r="61" spans="2:16" ht="17.100000000000001" customHeight="1" thickBot="1" x14ac:dyDescent="0.25">
      <c r="B61" s="34" t="s">
        <v>115</v>
      </c>
      <c r="C61" s="62">
        <f t="shared" si="1"/>
        <v>116.87783822566448</v>
      </c>
      <c r="D61" s="62">
        <f t="shared" si="2"/>
        <v>136.98698429773538</v>
      </c>
      <c r="O61" s="12">
        <v>5218269</v>
      </c>
      <c r="P61" s="12">
        <v>5415843</v>
      </c>
    </row>
    <row r="62" spans="2:16" ht="17.100000000000001" customHeight="1" thickBot="1" x14ac:dyDescent="0.25">
      <c r="B62" s="34" t="s">
        <v>8</v>
      </c>
      <c r="C62" s="62">
        <f t="shared" si="1"/>
        <v>63.454123806678339</v>
      </c>
      <c r="D62" s="62">
        <f t="shared" si="2"/>
        <v>75.881624665521784</v>
      </c>
      <c r="O62" s="12">
        <v>1054305</v>
      </c>
      <c r="P62" s="12">
        <v>1051638</v>
      </c>
    </row>
    <row r="63" spans="2:16" ht="17.100000000000001" customHeight="1" thickBot="1" x14ac:dyDescent="0.25">
      <c r="B63" s="34" t="s">
        <v>2</v>
      </c>
      <c r="C63" s="62">
        <f t="shared" si="1"/>
        <v>71.785328530852865</v>
      </c>
      <c r="D63" s="62">
        <f t="shared" si="2"/>
        <v>96.050043325719855</v>
      </c>
      <c r="O63" s="12">
        <v>2699716</v>
      </c>
      <c r="P63" s="12">
        <v>2713169</v>
      </c>
    </row>
    <row r="64" spans="2:16" ht="17.100000000000001" customHeight="1" thickBot="1" x14ac:dyDescent="0.25">
      <c r="B64" s="34" t="s">
        <v>55</v>
      </c>
      <c r="C64" s="62">
        <f t="shared" si="1"/>
        <v>117.91578161693549</v>
      </c>
      <c r="D64" s="62">
        <f t="shared" si="2"/>
        <v>170.9534398827748</v>
      </c>
      <c r="O64" s="12">
        <v>6848956</v>
      </c>
      <c r="P64" s="12">
        <v>7137031</v>
      </c>
    </row>
    <row r="65" spans="2:16" ht="17.100000000000001" customHeight="1" thickBot="1" x14ac:dyDescent="0.25">
      <c r="B65" s="34" t="s">
        <v>56</v>
      </c>
      <c r="C65" s="62">
        <f t="shared" si="1"/>
        <v>154.24883073589893</v>
      </c>
      <c r="D65" s="62">
        <f t="shared" si="2"/>
        <v>201.17824883679074</v>
      </c>
      <c r="O65" s="12">
        <v>1552686</v>
      </c>
      <c r="P65" s="12">
        <v>1589138</v>
      </c>
    </row>
    <row r="66" spans="2:16" ht="17.100000000000001" customHeight="1" thickBot="1" x14ac:dyDescent="0.25">
      <c r="B66" s="34" t="s">
        <v>57</v>
      </c>
      <c r="C66" s="62">
        <f t="shared" si="1"/>
        <v>58.464742636120199</v>
      </c>
      <c r="D66" s="62">
        <f t="shared" si="2"/>
        <v>73.29919531821507</v>
      </c>
      <c r="O66" s="12">
        <v>672200</v>
      </c>
      <c r="P66" s="12">
        <v>683500</v>
      </c>
    </row>
    <row r="67" spans="2:16" ht="17.100000000000001" customHeight="1" thickBot="1" x14ac:dyDescent="0.25">
      <c r="B67" s="34" t="s">
        <v>23</v>
      </c>
      <c r="C67" s="62">
        <f t="shared" si="1"/>
        <v>41.262952670582443</v>
      </c>
      <c r="D67" s="62">
        <f t="shared" si="2"/>
        <v>46.60306055008558</v>
      </c>
      <c r="O67" s="12">
        <v>2219909</v>
      </c>
      <c r="P67" s="12">
        <v>2242342</v>
      </c>
    </row>
    <row r="68" spans="2:16" ht="17.100000000000001" customHeight="1" thickBot="1" x14ac:dyDescent="0.25">
      <c r="B68" s="34" t="s">
        <v>3</v>
      </c>
      <c r="C68" s="62">
        <f t="shared" si="1"/>
        <v>55.544694861029654</v>
      </c>
      <c r="D68" s="62">
        <f t="shared" si="2"/>
        <v>77.913506841111442</v>
      </c>
      <c r="O68" s="12">
        <v>322263</v>
      </c>
      <c r="P68" s="12">
        <v>327286</v>
      </c>
    </row>
    <row r="69" spans="2:16" ht="17.100000000000001" customHeight="1" thickBot="1" x14ac:dyDescent="0.25">
      <c r="B69" s="35" t="s">
        <v>9</v>
      </c>
      <c r="C69" s="63">
        <f t="shared" si="1"/>
        <v>101.65049246899335</v>
      </c>
      <c r="D69" s="63">
        <f t="shared" si="2"/>
        <v>135.54247347025503</v>
      </c>
      <c r="O69" s="12">
        <v>48059777</v>
      </c>
      <c r="P69" s="12">
        <v>49114494</v>
      </c>
    </row>
    <row r="70" spans="2:16" ht="13.5" thickBot="1" x14ac:dyDescent="0.25">
      <c r="C70" s="62"/>
      <c r="D70" s="62"/>
      <c r="E70" s="62"/>
      <c r="F70" s="62"/>
      <c r="G70" s="62"/>
    </row>
    <row r="71" spans="2:16" ht="13.5" thickBot="1" x14ac:dyDescent="0.25">
      <c r="C71" s="62"/>
      <c r="D71" s="62"/>
      <c r="E71" s="62"/>
      <c r="F71" s="62"/>
      <c r="G71" s="62"/>
    </row>
    <row r="77" spans="2:16" x14ac:dyDescent="0.2">
      <c r="M77" s="12" t="s">
        <v>122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B1:T73"/>
  <sheetViews>
    <sheetView topLeftCell="A2" zoomScaleNormal="100" workbookViewId="0">
      <selection activeCell="A2" sqref="A2"/>
    </sheetView>
  </sheetViews>
  <sheetFormatPr baseColWidth="10" defaultColWidth="11.42578125" defaultRowHeight="12.75" x14ac:dyDescent="0.2"/>
  <cols>
    <col min="1" max="1" width="8.7109375" style="12" customWidth="1"/>
    <col min="2" max="2" width="35.28515625" style="12" customWidth="1"/>
    <col min="3" max="12" width="13.140625" style="12" customWidth="1"/>
    <col min="13" max="13" width="12.7109375" style="12" customWidth="1"/>
    <col min="14" max="14" width="16.7109375" style="12" hidden="1" customWidth="1"/>
    <col min="15" max="15" width="12.28515625" style="12" hidden="1" customWidth="1"/>
    <col min="16" max="16" width="0.140625" style="12" customWidth="1"/>
    <col min="17" max="24" width="13.140625" style="12" customWidth="1"/>
    <col min="25" max="61" width="12.28515625" style="12" customWidth="1"/>
    <col min="62" max="16384" width="11.42578125" style="12"/>
  </cols>
  <sheetData>
    <row r="1" spans="2:20" ht="15" x14ac:dyDescent="0.2">
      <c r="C1" s="32"/>
      <c r="D1" s="32"/>
    </row>
    <row r="2" spans="2:20" ht="40.5" customHeight="1" x14ac:dyDescent="0.2">
      <c r="B2" s="10"/>
      <c r="C2" s="15"/>
      <c r="D2" s="32"/>
    </row>
    <row r="3" spans="2:20" ht="34.5" customHeight="1" x14ac:dyDescent="0.2">
      <c r="B3" s="33"/>
      <c r="C3" s="11"/>
    </row>
    <row r="4" spans="2:20" ht="27.75" customHeight="1" x14ac:dyDescent="0.2"/>
    <row r="5" spans="2:20" ht="39" customHeight="1" x14ac:dyDescent="0.2">
      <c r="C5" s="19">
        <v>2024</v>
      </c>
      <c r="D5" s="19">
        <v>2025</v>
      </c>
    </row>
    <row r="6" spans="2:20" ht="17.100000000000001" customHeight="1" thickBot="1" x14ac:dyDescent="0.25">
      <c r="B6" s="34" t="s">
        <v>24</v>
      </c>
      <c r="C6" s="21">
        <v>8791</v>
      </c>
      <c r="D6" s="21">
        <v>11450</v>
      </c>
    </row>
    <row r="7" spans="2:20" ht="17.100000000000001" customHeight="1" thickBot="1" x14ac:dyDescent="0.25">
      <c r="B7" s="34" t="s">
        <v>25</v>
      </c>
      <c r="C7" s="21">
        <v>1016</v>
      </c>
      <c r="D7" s="21">
        <v>1376</v>
      </c>
    </row>
    <row r="8" spans="2:20" ht="17.100000000000001" customHeight="1" thickBot="1" x14ac:dyDescent="0.25">
      <c r="B8" s="34" t="s">
        <v>54</v>
      </c>
      <c r="C8" s="21">
        <v>921</v>
      </c>
      <c r="D8" s="21">
        <v>1152</v>
      </c>
    </row>
    <row r="9" spans="2:20" ht="17.100000000000001" customHeight="1" thickBot="1" x14ac:dyDescent="0.25">
      <c r="B9" s="34" t="s">
        <v>19</v>
      </c>
      <c r="C9" s="21">
        <v>1348</v>
      </c>
      <c r="D9" s="21">
        <v>2075</v>
      </c>
    </row>
    <row r="10" spans="2:20" ht="17.100000000000001" customHeight="1" thickBot="1" x14ac:dyDescent="0.35">
      <c r="B10" s="34" t="s">
        <v>0</v>
      </c>
      <c r="C10" s="21">
        <v>3068</v>
      </c>
      <c r="D10" s="21">
        <v>4464</v>
      </c>
      <c r="T10" s="70" t="s">
        <v>128</v>
      </c>
    </row>
    <row r="11" spans="2:20" ht="17.100000000000001" customHeight="1" thickBot="1" x14ac:dyDescent="0.25">
      <c r="B11" s="34" t="s">
        <v>1</v>
      </c>
      <c r="C11" s="21">
        <v>407</v>
      </c>
      <c r="D11" s="21">
        <v>522</v>
      </c>
    </row>
    <row r="12" spans="2:20" ht="17.100000000000001" customHeight="1" thickBot="1" x14ac:dyDescent="0.25">
      <c r="B12" s="34" t="s">
        <v>26</v>
      </c>
      <c r="C12" s="21">
        <v>1876</v>
      </c>
      <c r="D12" s="21">
        <v>2332</v>
      </c>
    </row>
    <row r="13" spans="2:20" ht="17.100000000000001" customHeight="1" thickBot="1" x14ac:dyDescent="0.25">
      <c r="B13" s="34" t="s">
        <v>21</v>
      </c>
      <c r="C13" s="21">
        <v>2001</v>
      </c>
      <c r="D13" s="21">
        <v>2552</v>
      </c>
    </row>
    <row r="14" spans="2:20" ht="17.100000000000001" customHeight="1" thickBot="1" x14ac:dyDescent="0.25">
      <c r="B14" s="34" t="s">
        <v>12</v>
      </c>
      <c r="C14" s="21">
        <v>14034</v>
      </c>
      <c r="D14" s="21">
        <v>17504</v>
      </c>
    </row>
    <row r="15" spans="2:20" ht="17.100000000000001" customHeight="1" thickBot="1" x14ac:dyDescent="0.25">
      <c r="B15" s="34" t="s">
        <v>20</v>
      </c>
      <c r="C15" s="21">
        <v>7117</v>
      </c>
      <c r="D15" s="21">
        <v>8376</v>
      </c>
    </row>
    <row r="16" spans="2:20" ht="17.100000000000001" customHeight="1" thickBot="1" x14ac:dyDescent="0.25">
      <c r="B16" s="34" t="s">
        <v>8</v>
      </c>
      <c r="C16" s="21">
        <v>884</v>
      </c>
      <c r="D16" s="21">
        <v>1041</v>
      </c>
    </row>
    <row r="17" spans="2:7" ht="17.100000000000001" customHeight="1" thickBot="1" x14ac:dyDescent="0.25">
      <c r="B17" s="34" t="s">
        <v>2</v>
      </c>
      <c r="C17" s="21">
        <v>2322</v>
      </c>
      <c r="D17" s="21">
        <v>2961</v>
      </c>
    </row>
    <row r="18" spans="2:7" ht="17.100000000000001" customHeight="1" thickBot="1" x14ac:dyDescent="0.25">
      <c r="B18" s="34" t="s">
        <v>55</v>
      </c>
      <c r="C18" s="21">
        <v>9237</v>
      </c>
      <c r="D18" s="21">
        <v>13249</v>
      </c>
    </row>
    <row r="19" spans="2:7" ht="17.100000000000001" customHeight="1" thickBot="1" x14ac:dyDescent="0.25">
      <c r="B19" s="34" t="s">
        <v>56</v>
      </c>
      <c r="C19" s="21">
        <v>2590</v>
      </c>
      <c r="D19" s="21">
        <v>3439</v>
      </c>
    </row>
    <row r="20" spans="2:7" ht="17.100000000000001" customHeight="1" thickBot="1" x14ac:dyDescent="0.25">
      <c r="B20" s="34" t="s">
        <v>57</v>
      </c>
      <c r="C20" s="21">
        <v>481</v>
      </c>
      <c r="D20" s="21">
        <v>583</v>
      </c>
    </row>
    <row r="21" spans="2:7" ht="17.100000000000001" customHeight="1" thickBot="1" x14ac:dyDescent="0.25">
      <c r="B21" s="34" t="s">
        <v>23</v>
      </c>
      <c r="C21" s="21">
        <v>1216</v>
      </c>
      <c r="D21" s="21">
        <v>1371</v>
      </c>
    </row>
    <row r="22" spans="2:7" ht="17.100000000000001" customHeight="1" thickBot="1" x14ac:dyDescent="0.25">
      <c r="B22" s="34" t="s">
        <v>3</v>
      </c>
      <c r="C22" s="21">
        <v>198</v>
      </c>
      <c r="D22" s="21">
        <v>292</v>
      </c>
    </row>
    <row r="23" spans="2:7" ht="17.100000000000001" customHeight="1" thickBot="1" x14ac:dyDescent="0.25">
      <c r="B23" s="35" t="s">
        <v>9</v>
      </c>
      <c r="C23" s="36">
        <v>57507</v>
      </c>
      <c r="D23" s="36">
        <v>74739</v>
      </c>
    </row>
    <row r="24" spans="2:7" ht="33" customHeight="1" x14ac:dyDescent="0.2">
      <c r="C24" s="16"/>
      <c r="G24" s="16"/>
    </row>
    <row r="25" spans="2:7" ht="48" customHeight="1" x14ac:dyDescent="0.2">
      <c r="B25" s="37"/>
      <c r="C25" s="37"/>
      <c r="D25" s="37"/>
      <c r="E25" s="37"/>
      <c r="F25" s="41"/>
      <c r="G25" s="41"/>
    </row>
    <row r="26" spans="2:7" ht="15.75" customHeight="1" x14ac:dyDescent="0.2"/>
    <row r="27" spans="2:7" s="38" customFormat="1" ht="39" customHeight="1" x14ac:dyDescent="0.2">
      <c r="C27" s="20" t="s">
        <v>130</v>
      </c>
    </row>
    <row r="28" spans="2:7" ht="17.100000000000001" customHeight="1" thickBot="1" x14ac:dyDescent="0.25">
      <c r="B28" s="34" t="s">
        <v>24</v>
      </c>
      <c r="C28" s="18">
        <f>+(D6-C6)/C6</f>
        <v>0.30246843362529863</v>
      </c>
    </row>
    <row r="29" spans="2:7" ht="17.100000000000001" customHeight="1" thickBot="1" x14ac:dyDescent="0.25">
      <c r="B29" s="34" t="s">
        <v>25</v>
      </c>
      <c r="C29" s="18">
        <f t="shared" ref="C29:C45" si="0">+(D7-C7)/C7</f>
        <v>0.3543307086614173</v>
      </c>
    </row>
    <row r="30" spans="2:7" ht="17.100000000000001" customHeight="1" thickBot="1" x14ac:dyDescent="0.25">
      <c r="B30" s="34" t="s">
        <v>54</v>
      </c>
      <c r="C30" s="18">
        <f t="shared" si="0"/>
        <v>0.250814332247557</v>
      </c>
    </row>
    <row r="31" spans="2:7" ht="17.100000000000001" customHeight="1" thickBot="1" x14ac:dyDescent="0.25">
      <c r="B31" s="34" t="s">
        <v>19</v>
      </c>
      <c r="C31" s="18">
        <f t="shared" si="0"/>
        <v>0.53931750741839768</v>
      </c>
    </row>
    <row r="32" spans="2:7" ht="17.100000000000001" customHeight="1" thickBot="1" x14ac:dyDescent="0.25">
      <c r="B32" s="34" t="s">
        <v>0</v>
      </c>
      <c r="C32" s="18">
        <f t="shared" si="0"/>
        <v>0.45501955671447197</v>
      </c>
    </row>
    <row r="33" spans="2:10" ht="17.100000000000001" customHeight="1" thickBot="1" x14ac:dyDescent="0.25">
      <c r="B33" s="34" t="s">
        <v>1</v>
      </c>
      <c r="C33" s="18">
        <f t="shared" si="0"/>
        <v>0.28255528255528256</v>
      </c>
    </row>
    <row r="34" spans="2:10" ht="17.100000000000001" customHeight="1" thickBot="1" x14ac:dyDescent="0.25">
      <c r="B34" s="34" t="s">
        <v>26</v>
      </c>
      <c r="C34" s="18">
        <f t="shared" si="0"/>
        <v>0.24307036247334754</v>
      </c>
    </row>
    <row r="35" spans="2:10" ht="17.100000000000001" customHeight="1" thickBot="1" x14ac:dyDescent="0.25">
      <c r="B35" s="34" t="s">
        <v>21</v>
      </c>
      <c r="C35" s="18">
        <f t="shared" si="0"/>
        <v>0.27536231884057971</v>
      </c>
    </row>
    <row r="36" spans="2:10" ht="17.100000000000001" customHeight="1" thickBot="1" x14ac:dyDescent="0.25">
      <c r="B36" s="34" t="s">
        <v>12</v>
      </c>
      <c r="C36" s="18">
        <f t="shared" si="0"/>
        <v>0.24725666239133534</v>
      </c>
    </row>
    <row r="37" spans="2:10" ht="17.100000000000001" customHeight="1" thickBot="1" x14ac:dyDescent="0.25">
      <c r="B37" s="34" t="s">
        <v>20</v>
      </c>
      <c r="C37" s="18">
        <f t="shared" si="0"/>
        <v>0.17690037937333147</v>
      </c>
    </row>
    <row r="38" spans="2:10" ht="17.100000000000001" customHeight="1" thickBot="1" x14ac:dyDescent="0.25">
      <c r="B38" s="34" t="s">
        <v>8</v>
      </c>
      <c r="C38" s="18">
        <f t="shared" si="0"/>
        <v>0.17760180995475114</v>
      </c>
    </row>
    <row r="39" spans="2:10" ht="17.100000000000001" customHeight="1" thickBot="1" x14ac:dyDescent="0.25">
      <c r="B39" s="34" t="s">
        <v>2</v>
      </c>
      <c r="C39" s="18">
        <f t="shared" si="0"/>
        <v>0.27519379844961239</v>
      </c>
    </row>
    <row r="40" spans="2:10" ht="17.100000000000001" customHeight="1" thickBot="1" x14ac:dyDescent="0.25">
      <c r="B40" s="34" t="s">
        <v>55</v>
      </c>
      <c r="C40" s="18">
        <f t="shared" si="0"/>
        <v>0.43434015372956586</v>
      </c>
    </row>
    <row r="41" spans="2:10" ht="17.100000000000001" customHeight="1" thickBot="1" x14ac:dyDescent="0.25">
      <c r="B41" s="34" t="s">
        <v>56</v>
      </c>
      <c r="C41" s="18">
        <f t="shared" si="0"/>
        <v>0.32779922779922782</v>
      </c>
    </row>
    <row r="42" spans="2:10" ht="17.100000000000001" customHeight="1" thickBot="1" x14ac:dyDescent="0.25">
      <c r="B42" s="34" t="s">
        <v>57</v>
      </c>
      <c r="C42" s="18">
        <f t="shared" si="0"/>
        <v>0.21205821205821207</v>
      </c>
    </row>
    <row r="43" spans="2:10" ht="17.100000000000001" customHeight="1" thickBot="1" x14ac:dyDescent="0.25">
      <c r="B43" s="34" t="s">
        <v>23</v>
      </c>
      <c r="C43" s="18">
        <f t="shared" si="0"/>
        <v>0.12746710526315788</v>
      </c>
    </row>
    <row r="44" spans="2:10" ht="17.100000000000001" customHeight="1" thickBot="1" x14ac:dyDescent="0.25">
      <c r="B44" s="34" t="s">
        <v>3</v>
      </c>
      <c r="C44" s="18">
        <f t="shared" si="0"/>
        <v>0.47474747474747475</v>
      </c>
    </row>
    <row r="45" spans="2:10" ht="17.100000000000001" customHeight="1" thickBot="1" x14ac:dyDescent="0.25">
      <c r="B45" s="35" t="s">
        <v>9</v>
      </c>
      <c r="C45" s="40">
        <f t="shared" si="0"/>
        <v>0.29965047733319422</v>
      </c>
    </row>
    <row r="47" spans="2:10" x14ac:dyDescent="0.2">
      <c r="B47" s="43" t="s">
        <v>43</v>
      </c>
      <c r="C47" s="43"/>
      <c r="D47" s="43"/>
      <c r="E47" s="43"/>
      <c r="F47" s="43"/>
      <c r="G47" s="43"/>
      <c r="H47" s="43"/>
      <c r="I47" s="43"/>
      <c r="J47" s="43"/>
    </row>
    <row r="48" spans="2:10" x14ac:dyDescent="0.2">
      <c r="B48" s="43" t="s">
        <v>44</v>
      </c>
      <c r="C48" s="43"/>
      <c r="D48" s="43"/>
      <c r="E48" s="43"/>
      <c r="F48" s="43"/>
      <c r="G48" s="43"/>
      <c r="H48" s="43"/>
      <c r="I48" s="43"/>
      <c r="J48" s="43"/>
    </row>
    <row r="53" spans="2:16" ht="39" customHeight="1" x14ac:dyDescent="0.2">
      <c r="C53" s="19">
        <v>2024</v>
      </c>
      <c r="D53" s="19">
        <v>2025</v>
      </c>
      <c r="N53" s="12">
        <v>2021</v>
      </c>
      <c r="O53" s="12">
        <v>2023</v>
      </c>
      <c r="P53" s="71">
        <v>45658</v>
      </c>
    </row>
    <row r="54" spans="2:16" ht="17.100000000000001" customHeight="1" thickBot="1" x14ac:dyDescent="0.25">
      <c r="B54" s="34" t="s">
        <v>24</v>
      </c>
      <c r="C54" s="62">
        <f>+C6/O54*100000</f>
        <v>100.52441705043225</v>
      </c>
      <c r="D54" s="62">
        <f>+D6/P54*100000</f>
        <v>129.57198130949632</v>
      </c>
      <c r="N54" s="12">
        <v>8635689</v>
      </c>
      <c r="O54" s="12">
        <v>8745139</v>
      </c>
      <c r="P54" s="12">
        <v>8836787</v>
      </c>
    </row>
    <row r="55" spans="2:16" ht="17.100000000000001" customHeight="1" thickBot="1" x14ac:dyDescent="0.25">
      <c r="B55" s="34" t="s">
        <v>25</v>
      </c>
      <c r="C55" s="62">
        <f t="shared" ref="C55:C71" si="1">+C7/O55*100000</f>
        <v>75.296740303321357</v>
      </c>
      <c r="D55" s="62">
        <f t="shared" ref="D55:D71" si="2">+D7/P55*100000</f>
        <v>101.26492848164426</v>
      </c>
      <c r="N55" s="12">
        <v>1329391</v>
      </c>
      <c r="O55" s="12">
        <v>1349328</v>
      </c>
      <c r="P55" s="12">
        <v>1358812</v>
      </c>
    </row>
    <row r="56" spans="2:16" ht="17.100000000000001" customHeight="1" thickBot="1" x14ac:dyDescent="0.25">
      <c r="B56" s="34" t="s">
        <v>54</v>
      </c>
      <c r="C56" s="62">
        <f t="shared" si="1"/>
        <v>91.495671092434478</v>
      </c>
      <c r="D56" s="62">
        <f t="shared" si="2"/>
        <v>113.66226324061768</v>
      </c>
      <c r="N56" s="12">
        <v>1018784</v>
      </c>
      <c r="O56" s="12">
        <v>1006605</v>
      </c>
      <c r="P56" s="12">
        <v>1013529</v>
      </c>
    </row>
    <row r="57" spans="2:16" ht="17.100000000000001" customHeight="1" thickBot="1" x14ac:dyDescent="0.25">
      <c r="B57" s="34" t="s">
        <v>19</v>
      </c>
      <c r="C57" s="62">
        <f t="shared" si="1"/>
        <v>111.70721439664017</v>
      </c>
      <c r="D57" s="62">
        <f t="shared" si="2"/>
        <v>167.67947764812359</v>
      </c>
      <c r="N57" s="12">
        <v>1171543</v>
      </c>
      <c r="O57" s="12">
        <v>1206726</v>
      </c>
      <c r="P57" s="12">
        <v>1237480</v>
      </c>
    </row>
    <row r="58" spans="2:16" ht="17.100000000000001" customHeight="1" thickBot="1" x14ac:dyDescent="0.25">
      <c r="B58" s="34" t="s">
        <v>0</v>
      </c>
      <c r="C58" s="62">
        <f t="shared" si="1"/>
        <v>138.64135091264691</v>
      </c>
      <c r="D58" s="62">
        <f t="shared" si="2"/>
        <v>198.40211628924044</v>
      </c>
      <c r="N58" s="12">
        <v>2175952</v>
      </c>
      <c r="O58" s="12">
        <v>2212904</v>
      </c>
      <c r="P58" s="12">
        <v>2249976</v>
      </c>
    </row>
    <row r="59" spans="2:16" ht="17.100000000000001" customHeight="1" thickBot="1" x14ac:dyDescent="0.25">
      <c r="B59" s="34" t="s">
        <v>1</v>
      </c>
      <c r="C59" s="62">
        <f t="shared" si="1"/>
        <v>69.155470673492729</v>
      </c>
      <c r="D59" s="62">
        <f t="shared" si="2"/>
        <v>87.884114188738721</v>
      </c>
      <c r="N59" s="12">
        <v>582905</v>
      </c>
      <c r="O59" s="12">
        <v>588529</v>
      </c>
      <c r="P59" s="12">
        <v>593964</v>
      </c>
    </row>
    <row r="60" spans="2:16" ht="17.100000000000001" customHeight="1" thickBot="1" x14ac:dyDescent="0.25">
      <c r="B60" s="34" t="s">
        <v>27</v>
      </c>
      <c r="C60" s="62">
        <f t="shared" si="1"/>
        <v>78.738802490261534</v>
      </c>
      <c r="D60" s="62">
        <f t="shared" si="2"/>
        <v>97.227433812799674</v>
      </c>
      <c r="N60" s="12">
        <v>2394918</v>
      </c>
      <c r="O60" s="12">
        <v>2382561</v>
      </c>
      <c r="P60" s="12">
        <v>2398500</v>
      </c>
    </row>
    <row r="61" spans="2:16" ht="17.100000000000001" customHeight="1" thickBot="1" x14ac:dyDescent="0.25">
      <c r="B61" s="34" t="s">
        <v>21</v>
      </c>
      <c r="C61" s="62">
        <f t="shared" si="1"/>
        <v>96.173024932412147</v>
      </c>
      <c r="D61" s="62">
        <f t="shared" si="2"/>
        <v>120.42086904985482</v>
      </c>
      <c r="N61" s="12">
        <v>2045221</v>
      </c>
      <c r="O61" s="12">
        <v>2080625</v>
      </c>
      <c r="P61" s="12">
        <v>2119234</v>
      </c>
    </row>
    <row r="62" spans="2:16" ht="17.100000000000001" customHeight="1" thickBot="1" x14ac:dyDescent="0.25">
      <c r="B62" s="34" t="s">
        <v>12</v>
      </c>
      <c r="C62" s="62">
        <f t="shared" si="1"/>
        <v>177.66679967834131</v>
      </c>
      <c r="D62" s="62">
        <f t="shared" si="2"/>
        <v>214.87147791042889</v>
      </c>
      <c r="N62" s="12">
        <v>7780479</v>
      </c>
      <c r="O62" s="12">
        <v>7899056</v>
      </c>
      <c r="P62" s="12">
        <v>8146265</v>
      </c>
    </row>
    <row r="63" spans="2:16" ht="17.100000000000001" customHeight="1" thickBot="1" x14ac:dyDescent="0.25">
      <c r="B63" s="34" t="s">
        <v>115</v>
      </c>
      <c r="C63" s="62">
        <f t="shared" si="1"/>
        <v>136.38622309428663</v>
      </c>
      <c r="D63" s="62">
        <f t="shared" si="2"/>
        <v>154.65736359048813</v>
      </c>
      <c r="N63" s="12">
        <v>5057353</v>
      </c>
      <c r="O63" s="12">
        <v>5218269</v>
      </c>
      <c r="P63" s="12">
        <v>5415843</v>
      </c>
    </row>
    <row r="64" spans="2:16" ht="17.100000000000001" customHeight="1" thickBot="1" x14ac:dyDescent="0.25">
      <c r="B64" s="34" t="s">
        <v>8</v>
      </c>
      <c r="C64" s="62">
        <f t="shared" si="1"/>
        <v>83.846704701201261</v>
      </c>
      <c r="D64" s="62">
        <f t="shared" si="2"/>
        <v>98.988435183970154</v>
      </c>
      <c r="N64" s="12">
        <v>1063987</v>
      </c>
      <c r="O64" s="12">
        <v>1054305</v>
      </c>
      <c r="P64" s="12">
        <v>1051638</v>
      </c>
    </row>
    <row r="65" spans="2:16" ht="17.100000000000001" customHeight="1" thickBot="1" x14ac:dyDescent="0.25">
      <c r="B65" s="34" t="s">
        <v>2</v>
      </c>
      <c r="C65" s="62">
        <f t="shared" si="1"/>
        <v>86.009046877523417</v>
      </c>
      <c r="D65" s="62">
        <f t="shared" si="2"/>
        <v>109.13437386318361</v>
      </c>
      <c r="N65" s="12">
        <v>2701819</v>
      </c>
      <c r="O65" s="12">
        <v>2699716</v>
      </c>
      <c r="P65" s="12">
        <v>2713169</v>
      </c>
    </row>
    <row r="66" spans="2:16" ht="17.100000000000001" customHeight="1" thickBot="1" x14ac:dyDescent="0.25">
      <c r="B66" s="34" t="s">
        <v>55</v>
      </c>
      <c r="C66" s="62">
        <f t="shared" si="1"/>
        <v>134.86727028177725</v>
      </c>
      <c r="D66" s="62">
        <f t="shared" si="2"/>
        <v>185.63741701556293</v>
      </c>
      <c r="N66" s="12">
        <v>6779888</v>
      </c>
      <c r="O66" s="12">
        <v>6848956</v>
      </c>
      <c r="P66" s="12">
        <v>7137031</v>
      </c>
    </row>
    <row r="67" spans="2:16" ht="17.100000000000001" customHeight="1" thickBot="1" x14ac:dyDescent="0.25">
      <c r="B67" s="34" t="s">
        <v>56</v>
      </c>
      <c r="C67" s="62">
        <f t="shared" si="1"/>
        <v>166.80771257034584</v>
      </c>
      <c r="D67" s="62">
        <f t="shared" si="2"/>
        <v>216.40663051289442</v>
      </c>
      <c r="N67" s="12">
        <v>1511251</v>
      </c>
      <c r="O67" s="12">
        <v>1552686</v>
      </c>
      <c r="P67" s="12">
        <v>1589138</v>
      </c>
    </row>
    <row r="68" spans="2:16" ht="17.100000000000001" customHeight="1" thickBot="1" x14ac:dyDescent="0.25">
      <c r="B68" s="34" t="s">
        <v>57</v>
      </c>
      <c r="C68" s="62">
        <f t="shared" si="1"/>
        <v>71.556084498661107</v>
      </c>
      <c r="D68" s="62">
        <f t="shared" si="2"/>
        <v>85.296269202633511</v>
      </c>
      <c r="N68" s="12">
        <v>661197</v>
      </c>
      <c r="O68" s="12">
        <v>672200</v>
      </c>
      <c r="P68" s="12">
        <v>683500</v>
      </c>
    </row>
    <row r="69" spans="2:16" ht="17.100000000000001" customHeight="1" thickBot="1" x14ac:dyDescent="0.25">
      <c r="B69" s="34" t="s">
        <v>23</v>
      </c>
      <c r="C69" s="62">
        <f t="shared" si="1"/>
        <v>54.777020139113809</v>
      </c>
      <c r="D69" s="62">
        <f t="shared" si="2"/>
        <v>61.141431592504624</v>
      </c>
      <c r="N69" s="12">
        <v>2220504</v>
      </c>
      <c r="O69" s="12">
        <v>2219909</v>
      </c>
      <c r="P69" s="12">
        <v>2242342</v>
      </c>
    </row>
    <row r="70" spans="2:16" ht="17.100000000000001" customHeight="1" thickBot="1" x14ac:dyDescent="0.25">
      <c r="B70" s="34" t="s">
        <v>3</v>
      </c>
      <c r="C70" s="62">
        <f t="shared" si="1"/>
        <v>61.440500460803754</v>
      </c>
      <c r="D70" s="62">
        <f t="shared" si="2"/>
        <v>89.218603912174672</v>
      </c>
      <c r="N70" s="12">
        <v>319914</v>
      </c>
      <c r="O70" s="12">
        <v>322263</v>
      </c>
      <c r="P70" s="12">
        <v>327286</v>
      </c>
    </row>
    <row r="71" spans="2:16" ht="17.100000000000001" customHeight="1" thickBot="1" x14ac:dyDescent="0.25">
      <c r="B71" s="35" t="s">
        <v>9</v>
      </c>
      <c r="C71" s="63">
        <f t="shared" si="1"/>
        <v>119.65723436461221</v>
      </c>
      <c r="D71" s="63">
        <f t="shared" si="2"/>
        <v>152.17300212845521</v>
      </c>
      <c r="N71" s="12">
        <v>47450795</v>
      </c>
      <c r="O71" s="12">
        <v>48059777</v>
      </c>
      <c r="P71" s="12">
        <v>49114494</v>
      </c>
    </row>
    <row r="72" spans="2:16" ht="13.5" thickBot="1" x14ac:dyDescent="0.25">
      <c r="C72" s="62"/>
      <c r="D72" s="62"/>
      <c r="E72" s="62"/>
      <c r="F72" s="62"/>
      <c r="G72" s="62"/>
    </row>
    <row r="73" spans="2:16" ht="13.5" thickBot="1" x14ac:dyDescent="0.25">
      <c r="C73" s="62"/>
      <c r="D73" s="62"/>
      <c r="E73" s="62"/>
      <c r="F73" s="62"/>
      <c r="G73" s="62"/>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338FB-4788-469C-A2E9-07A12572E438}">
  <sheetPr codeName="Hoja9">
    <pageSetUpPr fitToPage="1"/>
  </sheetPr>
  <dimension ref="A1:Y71"/>
  <sheetViews>
    <sheetView zoomScaleNormal="100" workbookViewId="0">
      <selection activeCell="M24" sqref="M24"/>
    </sheetView>
  </sheetViews>
  <sheetFormatPr baseColWidth="10" defaultColWidth="11.42578125" defaultRowHeight="12.75" x14ac:dyDescent="0.2"/>
  <cols>
    <col min="1" max="1" width="6.7109375" style="73" customWidth="1"/>
    <col min="2" max="2" width="33.85546875" style="73" customWidth="1"/>
    <col min="3" max="4" width="13.140625" style="73" customWidth="1"/>
    <col min="5" max="5" width="12" style="73" customWidth="1"/>
    <col min="6" max="7" width="12.28515625" style="73" hidden="1" customWidth="1"/>
    <col min="8" max="13" width="12.28515625" style="73" customWidth="1"/>
    <col min="14" max="14" width="0.140625" style="73" hidden="1" customWidth="1"/>
    <col min="15" max="15" width="12.28515625" style="73" hidden="1" customWidth="1"/>
    <col min="16" max="16" width="13.140625" style="73" customWidth="1"/>
    <col min="17" max="17" width="15.85546875" style="73" hidden="1" customWidth="1"/>
    <col min="18" max="18" width="14.140625" style="73" hidden="1" customWidth="1"/>
    <col min="19" max="19" width="15" style="73" hidden="1" customWidth="1"/>
    <col min="20" max="20" width="13.5703125" style="73" customWidth="1"/>
    <col min="21" max="21" width="14.7109375" style="73" customWidth="1"/>
    <col min="22" max="22" width="14.140625" style="73" customWidth="1"/>
    <col min="23" max="100" width="12.28515625" style="73" customWidth="1"/>
    <col min="101" max="16384" width="11.42578125" style="73"/>
  </cols>
  <sheetData>
    <row r="1" spans="2:19" ht="15" x14ac:dyDescent="0.2">
      <c r="E1" s="74"/>
      <c r="F1" s="74"/>
    </row>
    <row r="2" spans="2:19" ht="40.5" customHeight="1" x14ac:dyDescent="0.2">
      <c r="B2" s="75"/>
      <c r="C2" s="75"/>
      <c r="D2" s="75"/>
      <c r="E2" s="76"/>
      <c r="F2" s="74"/>
    </row>
    <row r="3" spans="2:19" s="79" customFormat="1" ht="28.5" customHeight="1" x14ac:dyDescent="0.2">
      <c r="B3" s="77"/>
      <c r="C3" s="77"/>
      <c r="D3" s="77"/>
      <c r="E3" s="78"/>
    </row>
    <row r="5" spans="2:19" ht="39" customHeight="1" x14ac:dyDescent="0.2">
      <c r="C5" s="80">
        <v>2024</v>
      </c>
      <c r="D5" s="80">
        <v>2025</v>
      </c>
    </row>
    <row r="6" spans="2:19" ht="17.100000000000001" customHeight="1" thickBot="1" x14ac:dyDescent="0.25">
      <c r="B6" s="81" t="s">
        <v>24</v>
      </c>
      <c r="C6" s="82">
        <v>308</v>
      </c>
      <c r="D6" s="82">
        <v>378</v>
      </c>
    </row>
    <row r="7" spans="2:19" ht="17.100000000000001" customHeight="1" thickBot="1" x14ac:dyDescent="0.25">
      <c r="B7" s="81" t="s">
        <v>25</v>
      </c>
      <c r="C7" s="82">
        <v>8</v>
      </c>
      <c r="D7" s="82">
        <v>6</v>
      </c>
    </row>
    <row r="8" spans="2:19" ht="17.100000000000001" customHeight="1" thickBot="1" x14ac:dyDescent="0.25">
      <c r="B8" s="81" t="s">
        <v>54</v>
      </c>
      <c r="C8" s="82">
        <v>7</v>
      </c>
      <c r="D8" s="82">
        <v>15</v>
      </c>
    </row>
    <row r="9" spans="2:19" ht="17.100000000000001" customHeight="1" thickBot="1" x14ac:dyDescent="0.25">
      <c r="B9" s="81" t="s">
        <v>19</v>
      </c>
      <c r="C9" s="82">
        <v>2</v>
      </c>
      <c r="D9" s="82">
        <v>1</v>
      </c>
    </row>
    <row r="10" spans="2:19" ht="17.100000000000001" customHeight="1" thickBot="1" x14ac:dyDescent="0.25">
      <c r="B10" s="81" t="s">
        <v>0</v>
      </c>
      <c r="C10" s="82">
        <v>21</v>
      </c>
      <c r="D10" s="82">
        <v>38</v>
      </c>
    </row>
    <row r="11" spans="2:19" ht="17.100000000000001" customHeight="1" thickBot="1" x14ac:dyDescent="0.25">
      <c r="B11" s="81" t="s">
        <v>1</v>
      </c>
      <c r="C11" s="82">
        <v>7</v>
      </c>
      <c r="D11" s="82">
        <v>6</v>
      </c>
    </row>
    <row r="12" spans="2:19" ht="17.100000000000001" customHeight="1" thickBot="1" x14ac:dyDescent="0.25">
      <c r="B12" s="81" t="s">
        <v>26</v>
      </c>
      <c r="C12" s="82">
        <v>47</v>
      </c>
      <c r="D12" s="82">
        <v>65</v>
      </c>
    </row>
    <row r="13" spans="2:19" ht="17.100000000000001" customHeight="1" thickBot="1" x14ac:dyDescent="0.25">
      <c r="B13" s="81" t="s">
        <v>21</v>
      </c>
      <c r="C13" s="82">
        <v>31</v>
      </c>
      <c r="D13" s="82">
        <v>45</v>
      </c>
      <c r="N13" s="83"/>
      <c r="O13" s="83"/>
      <c r="P13" s="83"/>
      <c r="Q13" s="83"/>
      <c r="R13" s="83"/>
      <c r="S13" s="83"/>
    </row>
    <row r="14" spans="2:19" ht="17.100000000000001" customHeight="1" thickBot="1" x14ac:dyDescent="0.25">
      <c r="B14" s="81" t="s">
        <v>12</v>
      </c>
      <c r="C14" s="82">
        <v>48</v>
      </c>
      <c r="D14" s="82">
        <v>22</v>
      </c>
    </row>
    <row r="15" spans="2:19" ht="17.100000000000001" customHeight="1" thickBot="1" x14ac:dyDescent="0.25">
      <c r="B15" s="81" t="s">
        <v>20</v>
      </c>
      <c r="C15" s="82">
        <v>110</v>
      </c>
      <c r="D15" s="82">
        <v>232</v>
      </c>
    </row>
    <row r="16" spans="2:19" ht="17.100000000000001" customHeight="1" thickBot="1" x14ac:dyDescent="0.25">
      <c r="B16" s="81" t="s">
        <v>8</v>
      </c>
      <c r="C16" s="82">
        <v>2</v>
      </c>
      <c r="D16" s="82">
        <v>7</v>
      </c>
    </row>
    <row r="17" spans="2:7" ht="17.100000000000001" customHeight="1" thickBot="1" x14ac:dyDescent="0.25">
      <c r="B17" s="81" t="s">
        <v>2</v>
      </c>
      <c r="C17" s="82">
        <v>12</v>
      </c>
      <c r="D17" s="82">
        <v>13</v>
      </c>
    </row>
    <row r="18" spans="2:7" ht="17.100000000000001" customHeight="1" thickBot="1" x14ac:dyDescent="0.25">
      <c r="B18" s="81" t="s">
        <v>55</v>
      </c>
      <c r="C18" s="82">
        <v>324</v>
      </c>
      <c r="D18" s="82">
        <v>451</v>
      </c>
    </row>
    <row r="19" spans="2:7" ht="17.100000000000001" customHeight="1" thickBot="1" x14ac:dyDescent="0.25">
      <c r="B19" s="81" t="s">
        <v>56</v>
      </c>
      <c r="C19" s="82">
        <v>43</v>
      </c>
      <c r="D19" s="82">
        <v>40</v>
      </c>
    </row>
    <row r="20" spans="2:7" ht="17.100000000000001" customHeight="1" thickBot="1" x14ac:dyDescent="0.25">
      <c r="B20" s="81" t="s">
        <v>57</v>
      </c>
      <c r="C20" s="82">
        <v>3</v>
      </c>
      <c r="D20" s="82">
        <v>0</v>
      </c>
    </row>
    <row r="21" spans="2:7" ht="17.100000000000001" customHeight="1" thickBot="1" x14ac:dyDescent="0.25">
      <c r="B21" s="81" t="s">
        <v>23</v>
      </c>
      <c r="C21" s="82">
        <v>3</v>
      </c>
      <c r="D21" s="82">
        <v>11</v>
      </c>
    </row>
    <row r="22" spans="2:7" ht="17.100000000000001" customHeight="1" thickBot="1" x14ac:dyDescent="0.25">
      <c r="B22" s="81" t="s">
        <v>3</v>
      </c>
      <c r="C22" s="82">
        <v>8</v>
      </c>
      <c r="D22" s="82">
        <v>9</v>
      </c>
    </row>
    <row r="23" spans="2:7" ht="17.100000000000001" customHeight="1" thickBot="1" x14ac:dyDescent="0.25">
      <c r="B23" s="84" t="s">
        <v>9</v>
      </c>
      <c r="C23" s="85">
        <v>984</v>
      </c>
      <c r="D23" s="85">
        <v>1339</v>
      </c>
    </row>
    <row r="24" spans="2:7" ht="30" customHeight="1" x14ac:dyDescent="0.2"/>
    <row r="25" spans="2:7" ht="36.75" customHeight="1" x14ac:dyDescent="0.2">
      <c r="B25" s="86"/>
      <c r="C25" s="86"/>
      <c r="D25" s="86"/>
      <c r="E25" s="86"/>
      <c r="F25" s="86"/>
      <c r="G25" s="86"/>
    </row>
    <row r="27" spans="2:7" ht="39" customHeight="1" x14ac:dyDescent="0.2">
      <c r="C27" s="80" t="s">
        <v>131</v>
      </c>
    </row>
    <row r="28" spans="2:7" ht="17.100000000000001" customHeight="1" thickBot="1" x14ac:dyDescent="0.25">
      <c r="B28" s="81" t="s">
        <v>24</v>
      </c>
      <c r="C28" s="87">
        <f>D6/C6-1</f>
        <v>0.22727272727272729</v>
      </c>
    </row>
    <row r="29" spans="2:7" ht="17.100000000000001" customHeight="1" thickBot="1" x14ac:dyDescent="0.25">
      <c r="B29" s="81" t="s">
        <v>25</v>
      </c>
      <c r="C29" s="87">
        <f t="shared" ref="C29:C45" si="0">D7/C7-1</f>
        <v>-0.25</v>
      </c>
    </row>
    <row r="30" spans="2:7" ht="17.100000000000001" customHeight="1" thickBot="1" x14ac:dyDescent="0.25">
      <c r="B30" s="81" t="s">
        <v>54</v>
      </c>
      <c r="C30" s="87">
        <f t="shared" si="0"/>
        <v>1.1428571428571428</v>
      </c>
    </row>
    <row r="31" spans="2:7" ht="17.100000000000001" customHeight="1" thickBot="1" x14ac:dyDescent="0.25">
      <c r="B31" s="81" t="s">
        <v>19</v>
      </c>
      <c r="C31" s="87">
        <f t="shared" si="0"/>
        <v>-0.5</v>
      </c>
    </row>
    <row r="32" spans="2:7" ht="17.100000000000001" customHeight="1" thickBot="1" x14ac:dyDescent="0.25">
      <c r="B32" s="81" t="s">
        <v>0</v>
      </c>
      <c r="C32" s="87">
        <f t="shared" si="0"/>
        <v>0.80952380952380953</v>
      </c>
    </row>
    <row r="33" spans="1:25" ht="17.100000000000001" customHeight="1" thickBot="1" x14ac:dyDescent="0.25">
      <c r="B33" s="81" t="s">
        <v>1</v>
      </c>
      <c r="C33" s="87">
        <f t="shared" si="0"/>
        <v>-0.1428571428571429</v>
      </c>
    </row>
    <row r="34" spans="1:25" ht="17.100000000000001" customHeight="1" thickBot="1" x14ac:dyDescent="0.25">
      <c r="B34" s="81" t="s">
        <v>26</v>
      </c>
      <c r="C34" s="87">
        <f t="shared" si="0"/>
        <v>0.38297872340425543</v>
      </c>
    </row>
    <row r="35" spans="1:25" ht="17.100000000000001" customHeight="1" thickBot="1" x14ac:dyDescent="0.25">
      <c r="B35" s="81" t="s">
        <v>21</v>
      </c>
      <c r="C35" s="87">
        <f t="shared" si="0"/>
        <v>0.45161290322580649</v>
      </c>
    </row>
    <row r="36" spans="1:25" ht="17.100000000000001" customHeight="1" thickBot="1" x14ac:dyDescent="0.25">
      <c r="B36" s="81" t="s">
        <v>12</v>
      </c>
      <c r="C36" s="87">
        <f t="shared" si="0"/>
        <v>-0.54166666666666674</v>
      </c>
    </row>
    <row r="37" spans="1:25" ht="17.100000000000001" customHeight="1" thickBot="1" x14ac:dyDescent="0.25">
      <c r="B37" s="81" t="s">
        <v>20</v>
      </c>
      <c r="C37" s="87">
        <f t="shared" si="0"/>
        <v>1.1090909090909089</v>
      </c>
    </row>
    <row r="38" spans="1:25" ht="17.100000000000001" customHeight="1" thickBot="1" x14ac:dyDescent="0.25">
      <c r="B38" s="81" t="s">
        <v>8</v>
      </c>
      <c r="C38" s="87">
        <f t="shared" si="0"/>
        <v>2.5</v>
      </c>
    </row>
    <row r="39" spans="1:25" ht="17.100000000000001" customHeight="1" thickBot="1" x14ac:dyDescent="0.25">
      <c r="B39" s="81" t="s">
        <v>2</v>
      </c>
      <c r="C39" s="87">
        <f t="shared" si="0"/>
        <v>8.3333333333333259E-2</v>
      </c>
    </row>
    <row r="40" spans="1:25" ht="17.100000000000001" customHeight="1" thickBot="1" x14ac:dyDescent="0.25">
      <c r="B40" s="81" t="s">
        <v>55</v>
      </c>
      <c r="C40" s="87">
        <f t="shared" si="0"/>
        <v>0.39197530864197527</v>
      </c>
    </row>
    <row r="41" spans="1:25" ht="17.100000000000001" customHeight="1" thickBot="1" x14ac:dyDescent="0.25">
      <c r="B41" s="81" t="s">
        <v>56</v>
      </c>
      <c r="C41" s="87">
        <f t="shared" si="0"/>
        <v>-6.9767441860465129E-2</v>
      </c>
    </row>
    <row r="42" spans="1:25" ht="17.100000000000001" customHeight="1" thickBot="1" x14ac:dyDescent="0.25">
      <c r="B42" s="81" t="s">
        <v>57</v>
      </c>
      <c r="C42" s="87">
        <f t="shared" si="0"/>
        <v>-1</v>
      </c>
    </row>
    <row r="43" spans="1:25" ht="17.100000000000001" customHeight="1" thickBot="1" x14ac:dyDescent="0.25">
      <c r="B43" s="81" t="s">
        <v>23</v>
      </c>
      <c r="C43" s="87">
        <f t="shared" si="0"/>
        <v>2.6666666666666665</v>
      </c>
    </row>
    <row r="44" spans="1:25" ht="17.100000000000001" customHeight="1" thickBot="1" x14ac:dyDescent="0.25">
      <c r="B44" s="81" t="s">
        <v>3</v>
      </c>
      <c r="C44" s="87">
        <f t="shared" si="0"/>
        <v>0.125</v>
      </c>
    </row>
    <row r="45" spans="1:25" ht="17.100000000000001" customHeight="1" thickBot="1" x14ac:dyDescent="0.25">
      <c r="B45" s="84" t="s">
        <v>9</v>
      </c>
      <c r="C45" s="103">
        <f t="shared" si="0"/>
        <v>0.3607723577235773</v>
      </c>
    </row>
    <row r="48" spans="1:25" x14ac:dyDescent="0.2">
      <c r="A48" s="88"/>
      <c r="B48" s="88"/>
      <c r="C48" s="88"/>
      <c r="D48" s="88"/>
      <c r="E48" s="88"/>
      <c r="F48" s="88"/>
      <c r="G48" s="88"/>
      <c r="H48" s="88"/>
      <c r="I48" s="88"/>
      <c r="J48" s="88"/>
      <c r="K48" s="88"/>
      <c r="L48" s="88"/>
      <c r="M48" s="88"/>
      <c r="N48" s="88"/>
      <c r="O48" s="88"/>
      <c r="P48" s="88"/>
      <c r="Q48" s="88"/>
      <c r="R48" s="88"/>
      <c r="S48" s="88"/>
      <c r="T48" s="88"/>
      <c r="U48" s="88"/>
      <c r="V48" s="88"/>
      <c r="W48" s="88"/>
      <c r="X48" s="88"/>
      <c r="Y48" s="88"/>
    </row>
    <row r="49" spans="1:25" x14ac:dyDescent="0.2">
      <c r="A49" s="88"/>
      <c r="B49" s="88"/>
      <c r="C49" s="88"/>
      <c r="D49" s="88"/>
      <c r="E49" s="88"/>
      <c r="F49" s="88"/>
      <c r="G49" s="88"/>
      <c r="H49" s="88"/>
      <c r="I49" s="88"/>
      <c r="J49" s="88"/>
      <c r="K49" s="88"/>
      <c r="L49" s="88"/>
      <c r="M49" s="88"/>
      <c r="N49" s="88"/>
      <c r="O49" s="88"/>
      <c r="P49" s="88"/>
      <c r="Q49" s="88"/>
      <c r="R49" s="88"/>
      <c r="S49" s="88"/>
      <c r="T49" s="88"/>
      <c r="U49" s="88"/>
      <c r="V49" s="88"/>
      <c r="W49" s="88"/>
      <c r="X49" s="88"/>
      <c r="Y49" s="88"/>
    </row>
    <row r="50" spans="1:25" x14ac:dyDescent="0.2">
      <c r="A50" s="88"/>
      <c r="B50" s="88"/>
      <c r="C50" s="88"/>
      <c r="D50" s="88"/>
      <c r="E50" s="88"/>
      <c r="F50" s="88"/>
      <c r="G50" s="88"/>
      <c r="H50" s="88"/>
      <c r="I50" s="88"/>
      <c r="J50" s="88"/>
      <c r="K50" s="88"/>
      <c r="L50" s="88"/>
      <c r="M50" s="88"/>
      <c r="N50" s="88"/>
      <c r="O50" s="88"/>
      <c r="P50" s="88"/>
      <c r="Q50" s="88"/>
      <c r="R50" s="88"/>
      <c r="S50" s="88"/>
      <c r="T50" s="88"/>
      <c r="U50" s="88"/>
      <c r="V50" s="88"/>
      <c r="W50" s="88"/>
      <c r="X50" s="88"/>
      <c r="Y50" s="88"/>
    </row>
    <row r="51" spans="1:25" ht="39" customHeight="1" x14ac:dyDescent="0.2">
      <c r="A51" s="88"/>
      <c r="B51" s="88"/>
      <c r="C51" s="89">
        <v>2024</v>
      </c>
      <c r="D51" s="89">
        <v>2025</v>
      </c>
      <c r="E51" s="88"/>
      <c r="F51" s="90">
        <v>45292</v>
      </c>
      <c r="G51" s="90">
        <v>45658</v>
      </c>
      <c r="H51" s="91"/>
    </row>
    <row r="52" spans="1:25" ht="15" thickBot="1" x14ac:dyDescent="0.25">
      <c r="A52" s="88"/>
      <c r="B52" s="81" t="s">
        <v>24</v>
      </c>
      <c r="C52" s="92">
        <f t="shared" ref="C52:C69" si="1">+C6/$F52*100000</f>
        <v>3.4995919793896753</v>
      </c>
      <c r="D52" s="92">
        <f t="shared" ref="D52:D69" si="2">+D6/$G52*100000</f>
        <v>4.2775728327501845</v>
      </c>
      <c r="E52" s="88"/>
      <c r="F52" s="88">
        <v>8801026</v>
      </c>
      <c r="G52" s="88">
        <v>8836787</v>
      </c>
      <c r="H52" s="88"/>
    </row>
    <row r="53" spans="1:25" ht="15" thickBot="1" x14ac:dyDescent="0.25">
      <c r="A53" s="88"/>
      <c r="B53" s="81" t="s">
        <v>25</v>
      </c>
      <c r="C53" s="92">
        <f t="shared" si="1"/>
        <v>0.59189503333478832</v>
      </c>
      <c r="D53" s="92">
        <f t="shared" si="2"/>
        <v>0.44156218814670462</v>
      </c>
      <c r="E53" s="88"/>
      <c r="F53" s="88">
        <v>1351591</v>
      </c>
      <c r="G53" s="88">
        <v>1358812</v>
      </c>
      <c r="H53" s="88"/>
    </row>
    <row r="54" spans="1:25" ht="15" thickBot="1" x14ac:dyDescent="0.25">
      <c r="A54" s="88"/>
      <c r="B54" s="81" t="s">
        <v>54</v>
      </c>
      <c r="C54" s="92">
        <f t="shared" si="1"/>
        <v>0.69334458532546095</v>
      </c>
      <c r="D54" s="92">
        <f t="shared" si="2"/>
        <v>1.4799773859455427</v>
      </c>
      <c r="E54" s="88"/>
      <c r="F54" s="88">
        <v>1009599</v>
      </c>
      <c r="G54" s="88">
        <v>1013529</v>
      </c>
      <c r="H54" s="88"/>
    </row>
    <row r="55" spans="1:25" ht="15" thickBot="1" x14ac:dyDescent="0.25">
      <c r="A55" s="88"/>
      <c r="B55" s="81" t="s">
        <v>19</v>
      </c>
      <c r="C55" s="92">
        <f t="shared" si="1"/>
        <v>0.16236823817472121</v>
      </c>
      <c r="D55" s="92">
        <f t="shared" si="2"/>
        <v>8.0809386818372825E-2</v>
      </c>
      <c r="E55" s="88"/>
      <c r="F55" s="88">
        <v>1231768</v>
      </c>
      <c r="G55" s="88">
        <v>1237480</v>
      </c>
      <c r="H55" s="88"/>
    </row>
    <row r="56" spans="1:25" ht="15" thickBot="1" x14ac:dyDescent="0.25">
      <c r="A56" s="88"/>
      <c r="B56" s="81" t="s">
        <v>0</v>
      </c>
      <c r="C56" s="92">
        <f t="shared" si="1"/>
        <v>0.93802177461212788</v>
      </c>
      <c r="D56" s="92">
        <f t="shared" si="2"/>
        <v>1.688906903895864</v>
      </c>
      <c r="E56" s="88"/>
      <c r="F56" s="88">
        <v>2238754</v>
      </c>
      <c r="G56" s="88">
        <v>2249976</v>
      </c>
      <c r="H56" s="88"/>
    </row>
    <row r="57" spans="1:25" ht="15" thickBot="1" x14ac:dyDescent="0.25">
      <c r="A57" s="88"/>
      <c r="B57" s="81" t="s">
        <v>1</v>
      </c>
      <c r="C57" s="92">
        <f t="shared" si="1"/>
        <v>1.1847318528698436</v>
      </c>
      <c r="D57" s="92">
        <f t="shared" si="2"/>
        <v>1.0101622320544679</v>
      </c>
      <c r="E57" s="88"/>
      <c r="F57" s="88">
        <v>590851</v>
      </c>
      <c r="G57" s="88">
        <v>593964</v>
      </c>
      <c r="H57" s="88"/>
    </row>
    <row r="58" spans="1:25" ht="15" thickBot="1" x14ac:dyDescent="0.25">
      <c r="A58" s="88"/>
      <c r="B58" s="81" t="s">
        <v>27</v>
      </c>
      <c r="C58" s="92">
        <f t="shared" si="1"/>
        <v>1.9651441955912201</v>
      </c>
      <c r="D58" s="92">
        <f t="shared" si="2"/>
        <v>2.7100271002710028</v>
      </c>
      <c r="E58" s="88"/>
      <c r="F58" s="88">
        <v>2391682</v>
      </c>
      <c r="G58" s="88">
        <v>2398500</v>
      </c>
      <c r="H58" s="88"/>
    </row>
    <row r="59" spans="1:25" ht="15" thickBot="1" x14ac:dyDescent="0.25">
      <c r="A59" s="88"/>
      <c r="B59" s="81" t="s">
        <v>21</v>
      </c>
      <c r="C59" s="92">
        <f t="shared" si="1"/>
        <v>1.4730808726150939</v>
      </c>
      <c r="D59" s="92">
        <f t="shared" si="2"/>
        <v>2.123408741082863</v>
      </c>
      <c r="E59" s="88"/>
      <c r="F59" s="88">
        <v>2104433</v>
      </c>
      <c r="G59" s="88">
        <v>2119234</v>
      </c>
      <c r="H59" s="88"/>
    </row>
    <row r="60" spans="1:25" ht="15" thickBot="1" x14ac:dyDescent="0.25">
      <c r="A60" s="88"/>
      <c r="B60" s="81" t="s">
        <v>12</v>
      </c>
      <c r="C60" s="92">
        <f t="shared" si="1"/>
        <v>0.59908407533432328</v>
      </c>
      <c r="D60" s="92">
        <f t="shared" si="2"/>
        <v>0.27006241510680051</v>
      </c>
      <c r="E60" s="88"/>
      <c r="F60" s="88">
        <v>8012231</v>
      </c>
      <c r="G60" s="88">
        <v>8146265</v>
      </c>
      <c r="H60" s="88"/>
    </row>
    <row r="61" spans="1:25" ht="15" thickBot="1" x14ac:dyDescent="0.25">
      <c r="A61" s="88"/>
      <c r="B61" s="81" t="s">
        <v>115</v>
      </c>
      <c r="C61" s="92">
        <f t="shared" si="1"/>
        <v>2.0679471019131332</v>
      </c>
      <c r="D61" s="92">
        <f t="shared" si="2"/>
        <v>4.2837283133946089</v>
      </c>
      <c r="E61" s="88"/>
      <c r="F61" s="88">
        <v>5319285</v>
      </c>
      <c r="G61" s="88">
        <v>5415843</v>
      </c>
      <c r="H61" s="88"/>
    </row>
    <row r="62" spans="1:25" ht="15" thickBot="1" x14ac:dyDescent="0.25">
      <c r="A62" s="88"/>
      <c r="B62" s="81" t="s">
        <v>8</v>
      </c>
      <c r="C62" s="92">
        <f t="shared" si="1"/>
        <v>0.1896307983172163</v>
      </c>
      <c r="D62" s="92">
        <f t="shared" si="2"/>
        <v>0.66562828653966477</v>
      </c>
      <c r="E62" s="88"/>
      <c r="F62" s="88">
        <v>1054681</v>
      </c>
      <c r="G62" s="88">
        <v>1051638</v>
      </c>
      <c r="H62" s="88"/>
    </row>
    <row r="63" spans="1:25" ht="15" thickBot="1" x14ac:dyDescent="0.25">
      <c r="A63" s="88"/>
      <c r="B63" s="81" t="s">
        <v>2</v>
      </c>
      <c r="C63" s="92">
        <f t="shared" si="1"/>
        <v>0.44348634967494294</v>
      </c>
      <c r="D63" s="92">
        <f t="shared" si="2"/>
        <v>0.47914449855501079</v>
      </c>
      <c r="E63" s="88"/>
      <c r="F63" s="88">
        <v>2705833</v>
      </c>
      <c r="G63" s="88">
        <v>2713169</v>
      </c>
      <c r="H63" s="88"/>
    </row>
    <row r="64" spans="1:25" ht="15" thickBot="1" x14ac:dyDescent="0.25">
      <c r="A64" s="88"/>
      <c r="B64" s="81" t="s">
        <v>55</v>
      </c>
      <c r="C64" s="92">
        <f t="shared" si="1"/>
        <v>4.6224513030461951</v>
      </c>
      <c r="D64" s="92">
        <f t="shared" si="2"/>
        <v>6.3191542813811514</v>
      </c>
      <c r="E64" s="88"/>
      <c r="F64" s="88">
        <v>7009268</v>
      </c>
      <c r="G64" s="88">
        <v>7137031</v>
      </c>
      <c r="H64" s="88"/>
    </row>
    <row r="65" spans="1:25" ht="15" thickBot="1" x14ac:dyDescent="0.25">
      <c r="A65" s="88"/>
      <c r="B65" s="81" t="s">
        <v>56</v>
      </c>
      <c r="C65" s="92">
        <f t="shared" si="1"/>
        <v>2.7414867273789092</v>
      </c>
      <c r="D65" s="92">
        <f t="shared" si="2"/>
        <v>2.5170878803477108</v>
      </c>
      <c r="E65" s="88"/>
      <c r="F65" s="88">
        <v>1568492</v>
      </c>
      <c r="G65" s="88">
        <v>1589138</v>
      </c>
      <c r="H65" s="88"/>
    </row>
    <row r="66" spans="1:25" ht="15" thickBot="1" x14ac:dyDescent="0.25">
      <c r="A66" s="88"/>
      <c r="B66" s="81" t="s">
        <v>57</v>
      </c>
      <c r="C66" s="92">
        <f t="shared" si="1"/>
        <v>0.44226065958754773</v>
      </c>
      <c r="D66" s="92">
        <f t="shared" si="2"/>
        <v>0</v>
      </c>
      <c r="E66" s="88"/>
      <c r="F66" s="88">
        <v>678333</v>
      </c>
      <c r="G66" s="88">
        <v>683500</v>
      </c>
      <c r="H66" s="88"/>
    </row>
    <row r="67" spans="1:25" ht="15" thickBot="1" x14ac:dyDescent="0.25">
      <c r="A67" s="88"/>
      <c r="B67" s="81" t="s">
        <v>23</v>
      </c>
      <c r="C67" s="92">
        <f t="shared" si="1"/>
        <v>0.1346690105059784</v>
      </c>
      <c r="D67" s="92">
        <f t="shared" si="2"/>
        <v>0.49055853210616401</v>
      </c>
      <c r="E67" s="88"/>
      <c r="F67" s="88">
        <v>2227684</v>
      </c>
      <c r="G67" s="88">
        <v>2242342</v>
      </c>
      <c r="H67" s="88"/>
    </row>
    <row r="68" spans="1:25" ht="15" thickBot="1" x14ac:dyDescent="0.25">
      <c r="A68" s="88"/>
      <c r="B68" s="81" t="s">
        <v>3</v>
      </c>
      <c r="C68" s="92">
        <f t="shared" si="1"/>
        <v>2.4677343730720827</v>
      </c>
      <c r="D68" s="92">
        <f t="shared" si="2"/>
        <v>2.7498884767451095</v>
      </c>
      <c r="E68" s="88"/>
      <c r="F68" s="88">
        <v>324184</v>
      </c>
      <c r="G68" s="88">
        <v>327286</v>
      </c>
      <c r="H68" s="88"/>
    </row>
    <row r="69" spans="1:25" ht="15" thickBot="1" x14ac:dyDescent="0.25">
      <c r="A69" s="88"/>
      <c r="B69" s="84" t="s">
        <v>9</v>
      </c>
      <c r="C69" s="93">
        <f t="shared" si="1"/>
        <v>2.0238711904712687</v>
      </c>
      <c r="D69" s="93">
        <f t="shared" si="2"/>
        <v>2.7262827954615596</v>
      </c>
      <c r="E69" s="88"/>
      <c r="F69" s="88">
        <v>48619695</v>
      </c>
      <c r="G69" s="88">
        <v>49114494</v>
      </c>
      <c r="H69" s="88"/>
    </row>
    <row r="70" spans="1:25" ht="13.5" thickBot="1" x14ac:dyDescent="0.25">
      <c r="A70" s="88"/>
      <c r="B70" s="88"/>
      <c r="C70" s="88"/>
      <c r="D70" s="88"/>
      <c r="E70" s="92"/>
      <c r="F70" s="92"/>
      <c r="G70" s="92"/>
      <c r="H70" s="92"/>
      <c r="I70" s="92"/>
      <c r="J70" s="88"/>
      <c r="K70" s="88"/>
      <c r="L70" s="88"/>
      <c r="M70" s="88"/>
      <c r="N70" s="88"/>
      <c r="O70" s="88"/>
      <c r="P70" s="88"/>
      <c r="Q70" s="88"/>
      <c r="R70" s="88"/>
      <c r="S70" s="88"/>
      <c r="T70" s="88"/>
      <c r="U70" s="88"/>
      <c r="V70" s="88"/>
      <c r="W70" s="88"/>
      <c r="X70" s="88"/>
      <c r="Y70" s="88"/>
    </row>
    <row r="71" spans="1:25" ht="13.5" thickBot="1" x14ac:dyDescent="0.25">
      <c r="A71" s="88"/>
      <c r="B71" s="88"/>
      <c r="C71" s="88"/>
      <c r="D71" s="88"/>
      <c r="E71" s="92"/>
      <c r="F71" s="92"/>
      <c r="G71" s="92"/>
      <c r="H71" s="92"/>
      <c r="I71" s="92"/>
      <c r="J71" s="88"/>
      <c r="K71" s="88"/>
      <c r="L71" s="88"/>
      <c r="M71" s="88"/>
      <c r="N71" s="88"/>
      <c r="O71" s="88"/>
      <c r="P71" s="88"/>
      <c r="Q71" s="88"/>
      <c r="R71" s="88"/>
      <c r="S71" s="88"/>
      <c r="T71" s="88"/>
      <c r="U71" s="88"/>
      <c r="V71" s="88"/>
      <c r="W71" s="88"/>
      <c r="X71" s="88"/>
      <c r="Y71" s="88"/>
    </row>
  </sheetData>
  <pageMargins left="0.78740157480314965" right="0.78740157480314965" top="0.98425196850393704" bottom="0.98425196850393704" header="0" footer="0"/>
  <pageSetup paperSize="9" scale="86"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6C109-AF1B-4BA7-B1DE-76AA8B841B29}">
  <sheetPr codeName="Hoja10"/>
  <dimension ref="A1:Z71"/>
  <sheetViews>
    <sheetView workbookViewId="0"/>
  </sheetViews>
  <sheetFormatPr baseColWidth="10" defaultColWidth="11.42578125" defaultRowHeight="12.75" x14ac:dyDescent="0.2"/>
  <cols>
    <col min="1" max="1" width="6.7109375" style="73" customWidth="1"/>
    <col min="2" max="2" width="33.85546875" style="73" customWidth="1"/>
    <col min="3" max="4" width="13.140625" style="73" customWidth="1"/>
    <col min="5" max="5" width="12.140625" style="73" customWidth="1"/>
    <col min="6" max="7" width="12.28515625" style="73" hidden="1" customWidth="1"/>
    <col min="8" max="12" width="12.28515625" style="73" customWidth="1"/>
    <col min="13" max="13" width="11.42578125" style="73" customWidth="1"/>
    <col min="14" max="14" width="12.42578125" style="73" hidden="1" customWidth="1"/>
    <col min="15" max="15" width="14.7109375" style="73" hidden="1" customWidth="1"/>
    <col min="16" max="16" width="17.28515625" style="73" customWidth="1"/>
    <col min="17" max="17" width="13.140625" style="73" customWidth="1"/>
    <col min="18" max="18" width="12.7109375" style="73" customWidth="1"/>
    <col min="19" max="19" width="14.7109375" style="73" customWidth="1"/>
    <col min="20" max="23" width="12.28515625" style="73" customWidth="1"/>
    <col min="24" max="24" width="10.5703125" style="73" customWidth="1"/>
    <col min="25" max="101" width="12.28515625" style="73" customWidth="1"/>
    <col min="102" max="16384" width="11.42578125" style="73"/>
  </cols>
  <sheetData>
    <row r="1" spans="2:6" ht="15" x14ac:dyDescent="0.2">
      <c r="E1" s="74"/>
      <c r="F1" s="74"/>
    </row>
    <row r="2" spans="2:6" ht="40.5" customHeight="1" x14ac:dyDescent="0.2">
      <c r="B2" s="75"/>
      <c r="C2" s="75"/>
      <c r="D2" s="75"/>
      <c r="E2" s="76"/>
      <c r="F2" s="74"/>
    </row>
    <row r="3" spans="2:6" s="79" customFormat="1" ht="28.5" customHeight="1" x14ac:dyDescent="0.2">
      <c r="B3" s="77"/>
      <c r="C3" s="77"/>
      <c r="D3" s="77"/>
      <c r="E3" s="78"/>
    </row>
    <row r="5" spans="2:6" ht="39" customHeight="1" x14ac:dyDescent="0.2">
      <c r="C5" s="80">
        <v>2024</v>
      </c>
      <c r="D5" s="80">
        <v>2025</v>
      </c>
    </row>
    <row r="6" spans="2:6" ht="17.100000000000001" customHeight="1" thickBot="1" x14ac:dyDescent="0.25">
      <c r="B6" s="81" t="s">
        <v>24</v>
      </c>
      <c r="C6" s="73">
        <v>218</v>
      </c>
      <c r="D6" s="73">
        <v>203</v>
      </c>
    </row>
    <row r="7" spans="2:6" ht="17.100000000000001" customHeight="1" thickBot="1" x14ac:dyDescent="0.25">
      <c r="B7" s="81" t="s">
        <v>25</v>
      </c>
      <c r="C7" s="73">
        <v>19</v>
      </c>
      <c r="D7" s="73">
        <v>32</v>
      </c>
    </row>
    <row r="8" spans="2:6" ht="17.100000000000001" customHeight="1" thickBot="1" x14ac:dyDescent="0.25">
      <c r="B8" s="81" t="s">
        <v>54</v>
      </c>
      <c r="C8" s="73">
        <v>55</v>
      </c>
      <c r="D8" s="73">
        <v>39</v>
      </c>
    </row>
    <row r="9" spans="2:6" ht="17.100000000000001" customHeight="1" thickBot="1" x14ac:dyDescent="0.25">
      <c r="B9" s="81" t="s">
        <v>19</v>
      </c>
      <c r="C9" s="73">
        <v>8</v>
      </c>
      <c r="D9" s="73">
        <v>5</v>
      </c>
    </row>
    <row r="10" spans="2:6" ht="17.100000000000001" customHeight="1" thickBot="1" x14ac:dyDescent="0.25">
      <c r="B10" s="81" t="s">
        <v>0</v>
      </c>
      <c r="C10" s="73">
        <v>84</v>
      </c>
      <c r="D10" s="73">
        <v>108</v>
      </c>
    </row>
    <row r="11" spans="2:6" ht="17.100000000000001" customHeight="1" thickBot="1" x14ac:dyDescent="0.25">
      <c r="B11" s="81" t="s">
        <v>1</v>
      </c>
      <c r="C11" s="73">
        <v>21</v>
      </c>
      <c r="D11" s="73">
        <v>32</v>
      </c>
    </row>
    <row r="12" spans="2:6" ht="17.100000000000001" customHeight="1" thickBot="1" x14ac:dyDescent="0.25">
      <c r="B12" s="81" t="s">
        <v>26</v>
      </c>
      <c r="C12" s="73">
        <v>65</v>
      </c>
      <c r="D12" s="73">
        <v>50</v>
      </c>
    </row>
    <row r="13" spans="2:6" ht="17.100000000000001" customHeight="1" thickBot="1" x14ac:dyDescent="0.25">
      <c r="B13" s="81" t="s">
        <v>21</v>
      </c>
      <c r="C13" s="73">
        <v>51</v>
      </c>
      <c r="D13" s="73">
        <v>35</v>
      </c>
    </row>
    <row r="14" spans="2:6" ht="17.100000000000001" customHeight="1" thickBot="1" x14ac:dyDescent="0.25">
      <c r="B14" s="81" t="s">
        <v>12</v>
      </c>
      <c r="C14" s="73">
        <v>188</v>
      </c>
      <c r="D14" s="73">
        <v>161</v>
      </c>
    </row>
    <row r="15" spans="2:6" ht="17.100000000000001" customHeight="1" thickBot="1" x14ac:dyDescent="0.25">
      <c r="B15" s="81" t="s">
        <v>20</v>
      </c>
      <c r="C15" s="73">
        <v>377</v>
      </c>
      <c r="D15" s="73">
        <v>379</v>
      </c>
    </row>
    <row r="16" spans="2:6" ht="17.100000000000001" customHeight="1" thickBot="1" x14ac:dyDescent="0.25">
      <c r="B16" s="81" t="s">
        <v>8</v>
      </c>
      <c r="C16" s="73">
        <v>32</v>
      </c>
      <c r="D16" s="73">
        <v>32</v>
      </c>
    </row>
    <row r="17" spans="2:7" ht="17.100000000000001" customHeight="1" thickBot="1" x14ac:dyDescent="0.25">
      <c r="B17" s="81" t="s">
        <v>2</v>
      </c>
      <c r="C17" s="73">
        <v>28</v>
      </c>
      <c r="D17" s="73">
        <v>26</v>
      </c>
    </row>
    <row r="18" spans="2:7" ht="17.100000000000001" customHeight="1" thickBot="1" x14ac:dyDescent="0.25">
      <c r="B18" s="81" t="s">
        <v>55</v>
      </c>
      <c r="C18" s="73">
        <v>953</v>
      </c>
      <c r="D18" s="73">
        <v>756</v>
      </c>
    </row>
    <row r="19" spans="2:7" ht="17.100000000000001" customHeight="1" thickBot="1" x14ac:dyDescent="0.25">
      <c r="B19" s="81" t="s">
        <v>56</v>
      </c>
      <c r="C19" s="73">
        <v>82</v>
      </c>
      <c r="D19" s="73">
        <v>88</v>
      </c>
    </row>
    <row r="20" spans="2:7" ht="17.100000000000001" customHeight="1" thickBot="1" x14ac:dyDescent="0.25">
      <c r="B20" s="81" t="s">
        <v>57</v>
      </c>
      <c r="C20" s="73">
        <v>3</v>
      </c>
      <c r="D20" s="73">
        <v>8</v>
      </c>
    </row>
    <row r="21" spans="2:7" ht="17.100000000000001" customHeight="1" thickBot="1" x14ac:dyDescent="0.25">
      <c r="B21" s="81" t="s">
        <v>23</v>
      </c>
      <c r="C21" s="73">
        <v>81</v>
      </c>
      <c r="D21" s="73">
        <v>88</v>
      </c>
    </row>
    <row r="22" spans="2:7" ht="17.100000000000001" customHeight="1" thickBot="1" x14ac:dyDescent="0.25">
      <c r="B22" s="81" t="s">
        <v>3</v>
      </c>
      <c r="C22" s="73">
        <v>14</v>
      </c>
      <c r="D22" s="73">
        <v>12</v>
      </c>
    </row>
    <row r="23" spans="2:7" ht="17.100000000000001" customHeight="1" thickBot="1" x14ac:dyDescent="0.25">
      <c r="B23" s="84" t="s">
        <v>9</v>
      </c>
      <c r="C23" s="85">
        <v>2279</v>
      </c>
      <c r="D23" s="85">
        <v>2054</v>
      </c>
    </row>
    <row r="24" spans="2:7" ht="30" customHeight="1" x14ac:dyDescent="0.2"/>
    <row r="25" spans="2:7" ht="36.75" customHeight="1" x14ac:dyDescent="0.2">
      <c r="B25" s="86"/>
      <c r="C25" s="86"/>
      <c r="D25" s="86"/>
      <c r="E25" s="86"/>
      <c r="F25" s="86"/>
      <c r="G25" s="86"/>
    </row>
    <row r="27" spans="2:7" ht="39" customHeight="1" x14ac:dyDescent="0.2">
      <c r="C27" s="80" t="s">
        <v>131</v>
      </c>
    </row>
    <row r="28" spans="2:7" ht="17.100000000000001" customHeight="1" thickBot="1" x14ac:dyDescent="0.25">
      <c r="B28" s="81" t="s">
        <v>24</v>
      </c>
      <c r="C28" s="87">
        <f>D6/C6-1</f>
        <v>-6.8807339449541316E-2</v>
      </c>
    </row>
    <row r="29" spans="2:7" ht="17.100000000000001" customHeight="1" thickBot="1" x14ac:dyDescent="0.25">
      <c r="B29" s="81" t="s">
        <v>25</v>
      </c>
      <c r="C29" s="87">
        <f t="shared" ref="C29:C45" si="0">D7/C7-1</f>
        <v>0.68421052631578938</v>
      </c>
    </row>
    <row r="30" spans="2:7" ht="17.100000000000001" customHeight="1" thickBot="1" x14ac:dyDescent="0.25">
      <c r="B30" s="81" t="s">
        <v>54</v>
      </c>
      <c r="C30" s="87">
        <f t="shared" si="0"/>
        <v>-0.29090909090909089</v>
      </c>
    </row>
    <row r="31" spans="2:7" ht="17.100000000000001" customHeight="1" thickBot="1" x14ac:dyDescent="0.25">
      <c r="B31" s="81" t="s">
        <v>19</v>
      </c>
      <c r="C31" s="87">
        <f t="shared" si="0"/>
        <v>-0.375</v>
      </c>
    </row>
    <row r="32" spans="2:7" ht="17.100000000000001" customHeight="1" thickBot="1" x14ac:dyDescent="0.25">
      <c r="B32" s="81" t="s">
        <v>0</v>
      </c>
      <c r="C32" s="87">
        <f t="shared" si="0"/>
        <v>0.28571428571428581</v>
      </c>
    </row>
    <row r="33" spans="1:26" ht="17.100000000000001" customHeight="1" thickBot="1" x14ac:dyDescent="0.25">
      <c r="B33" s="81" t="s">
        <v>1</v>
      </c>
      <c r="C33" s="87">
        <f t="shared" si="0"/>
        <v>0.52380952380952372</v>
      </c>
    </row>
    <row r="34" spans="1:26" ht="17.100000000000001" customHeight="1" thickBot="1" x14ac:dyDescent="0.25">
      <c r="B34" s="81" t="s">
        <v>26</v>
      </c>
      <c r="C34" s="87">
        <f t="shared" si="0"/>
        <v>-0.23076923076923073</v>
      </c>
    </row>
    <row r="35" spans="1:26" ht="17.100000000000001" customHeight="1" thickBot="1" x14ac:dyDescent="0.25">
      <c r="B35" s="81" t="s">
        <v>21</v>
      </c>
      <c r="C35" s="87">
        <f t="shared" si="0"/>
        <v>-0.31372549019607843</v>
      </c>
    </row>
    <row r="36" spans="1:26" ht="17.100000000000001" customHeight="1" thickBot="1" x14ac:dyDescent="0.25">
      <c r="B36" s="81" t="s">
        <v>12</v>
      </c>
      <c r="C36" s="87">
        <f t="shared" si="0"/>
        <v>-0.1436170212765957</v>
      </c>
    </row>
    <row r="37" spans="1:26" ht="17.100000000000001" customHeight="1" thickBot="1" x14ac:dyDescent="0.25">
      <c r="B37" s="81" t="s">
        <v>20</v>
      </c>
      <c r="C37" s="87">
        <f t="shared" si="0"/>
        <v>5.3050397877985045E-3</v>
      </c>
    </row>
    <row r="38" spans="1:26" ht="17.100000000000001" customHeight="1" thickBot="1" x14ac:dyDescent="0.25">
      <c r="B38" s="81" t="s">
        <v>8</v>
      </c>
      <c r="C38" s="87">
        <f t="shared" si="0"/>
        <v>0</v>
      </c>
    </row>
    <row r="39" spans="1:26" ht="17.100000000000001" customHeight="1" thickBot="1" x14ac:dyDescent="0.25">
      <c r="B39" s="81" t="s">
        <v>2</v>
      </c>
      <c r="C39" s="87">
        <f t="shared" si="0"/>
        <v>-7.1428571428571397E-2</v>
      </c>
    </row>
    <row r="40" spans="1:26" ht="17.100000000000001" customHeight="1" thickBot="1" x14ac:dyDescent="0.25">
      <c r="B40" s="81" t="s">
        <v>55</v>
      </c>
      <c r="C40" s="87">
        <f t="shared" si="0"/>
        <v>-0.20671563483735567</v>
      </c>
    </row>
    <row r="41" spans="1:26" ht="17.100000000000001" customHeight="1" thickBot="1" x14ac:dyDescent="0.25">
      <c r="B41" s="81" t="s">
        <v>56</v>
      </c>
      <c r="C41" s="87">
        <f t="shared" si="0"/>
        <v>7.3170731707317138E-2</v>
      </c>
    </row>
    <row r="42" spans="1:26" ht="17.100000000000001" customHeight="1" thickBot="1" x14ac:dyDescent="0.25">
      <c r="B42" s="81" t="s">
        <v>57</v>
      </c>
      <c r="C42" s="87">
        <f t="shared" si="0"/>
        <v>1.6666666666666665</v>
      </c>
    </row>
    <row r="43" spans="1:26" ht="17.100000000000001" customHeight="1" thickBot="1" x14ac:dyDescent="0.25">
      <c r="B43" s="81" t="s">
        <v>23</v>
      </c>
      <c r="C43" s="87">
        <f t="shared" si="0"/>
        <v>8.6419753086419693E-2</v>
      </c>
    </row>
    <row r="44" spans="1:26" ht="17.100000000000001" customHeight="1" thickBot="1" x14ac:dyDescent="0.25">
      <c r="B44" s="81" t="s">
        <v>3</v>
      </c>
      <c r="C44" s="87">
        <f t="shared" si="0"/>
        <v>-0.1428571428571429</v>
      </c>
    </row>
    <row r="45" spans="1:26" ht="17.100000000000001" customHeight="1" thickBot="1" x14ac:dyDescent="0.25">
      <c r="B45" s="84" t="s">
        <v>9</v>
      </c>
      <c r="C45" s="103">
        <f t="shared" si="0"/>
        <v>-9.8727512066695944E-2</v>
      </c>
    </row>
    <row r="48" spans="1:26" x14ac:dyDescent="0.2">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row>
    <row r="49" spans="1:26" x14ac:dyDescent="0.2">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row>
    <row r="50" spans="1:26" ht="12" customHeight="1" x14ac:dyDescent="0.2">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row>
    <row r="51" spans="1:26" ht="39" customHeight="1" x14ac:dyDescent="0.2">
      <c r="A51" s="88"/>
      <c r="B51" s="88"/>
      <c r="C51" s="89">
        <v>2024</v>
      </c>
      <c r="D51" s="89">
        <v>2025</v>
      </c>
      <c r="E51" s="88"/>
      <c r="F51" s="90">
        <v>45292</v>
      </c>
      <c r="G51" s="90">
        <v>45658</v>
      </c>
      <c r="H51" s="94"/>
    </row>
    <row r="52" spans="1:26" ht="15" thickBot="1" x14ac:dyDescent="0.25">
      <c r="A52" s="88"/>
      <c r="B52" s="81" t="s">
        <v>24</v>
      </c>
      <c r="C52" s="92">
        <f t="shared" ref="C52:C69" si="1">+C6/$F52*100000</f>
        <v>2.4769839334641213</v>
      </c>
      <c r="D52" s="92">
        <f t="shared" ref="D52:D69" si="2">+D6/$G52*100000</f>
        <v>2.297215039810284</v>
      </c>
      <c r="E52" s="88"/>
      <c r="F52" s="88">
        <v>8801026</v>
      </c>
      <c r="G52" s="88">
        <v>8836787</v>
      </c>
    </row>
    <row r="53" spans="1:26" ht="15" thickBot="1" x14ac:dyDescent="0.25">
      <c r="A53" s="88"/>
      <c r="B53" s="81" t="s">
        <v>25</v>
      </c>
      <c r="C53" s="92">
        <f t="shared" si="1"/>
        <v>1.4057507041701225</v>
      </c>
      <c r="D53" s="92">
        <f t="shared" si="2"/>
        <v>2.3549983367824248</v>
      </c>
      <c r="E53" s="88"/>
      <c r="F53" s="88">
        <v>1351591</v>
      </c>
      <c r="G53" s="88">
        <v>1358812</v>
      </c>
    </row>
    <row r="54" spans="1:26" ht="15" thickBot="1" x14ac:dyDescent="0.25">
      <c r="A54" s="88"/>
      <c r="B54" s="81" t="s">
        <v>54</v>
      </c>
      <c r="C54" s="92">
        <f t="shared" si="1"/>
        <v>5.4477074561286214</v>
      </c>
      <c r="D54" s="92">
        <f t="shared" si="2"/>
        <v>3.8479412034584115</v>
      </c>
      <c r="E54" s="88"/>
      <c r="F54" s="88">
        <v>1009599</v>
      </c>
      <c r="G54" s="88">
        <v>1013529</v>
      </c>
    </row>
    <row r="55" spans="1:26" ht="15" thickBot="1" x14ac:dyDescent="0.25">
      <c r="A55" s="88"/>
      <c r="B55" s="81" t="s">
        <v>19</v>
      </c>
      <c r="C55" s="92">
        <f t="shared" si="1"/>
        <v>0.64947295269888483</v>
      </c>
      <c r="D55" s="92">
        <f t="shared" si="2"/>
        <v>0.4040469340918641</v>
      </c>
      <c r="E55" s="88"/>
      <c r="F55" s="88">
        <v>1231768</v>
      </c>
      <c r="G55" s="88">
        <v>1237480</v>
      </c>
    </row>
    <row r="56" spans="1:26" ht="15" thickBot="1" x14ac:dyDescent="0.25">
      <c r="A56" s="88"/>
      <c r="B56" s="81" t="s">
        <v>0</v>
      </c>
      <c r="C56" s="92">
        <f t="shared" si="1"/>
        <v>3.7520870984485115</v>
      </c>
      <c r="D56" s="92">
        <f t="shared" si="2"/>
        <v>4.8000512005461395</v>
      </c>
      <c r="E56" s="88"/>
      <c r="F56" s="88">
        <v>2238754</v>
      </c>
      <c r="G56" s="88">
        <v>2249976</v>
      </c>
    </row>
    <row r="57" spans="1:26" ht="15" thickBot="1" x14ac:dyDescent="0.25">
      <c r="A57" s="88"/>
      <c r="B57" s="81" t="s">
        <v>1</v>
      </c>
      <c r="C57" s="92">
        <f t="shared" si="1"/>
        <v>3.5541955586095311</v>
      </c>
      <c r="D57" s="92">
        <f t="shared" si="2"/>
        <v>5.3875319042904959</v>
      </c>
      <c r="E57" s="88"/>
      <c r="F57" s="88">
        <v>590851</v>
      </c>
      <c r="G57" s="88">
        <v>593964</v>
      </c>
    </row>
    <row r="58" spans="1:26" ht="15" thickBot="1" x14ac:dyDescent="0.25">
      <c r="A58" s="88"/>
      <c r="B58" s="81" t="s">
        <v>27</v>
      </c>
      <c r="C58" s="92">
        <f t="shared" si="1"/>
        <v>2.7177526109240273</v>
      </c>
      <c r="D58" s="92">
        <f t="shared" si="2"/>
        <v>2.0846362309776945</v>
      </c>
      <c r="E58" s="88"/>
      <c r="F58" s="88">
        <v>2391682</v>
      </c>
      <c r="G58" s="88">
        <v>2398500</v>
      </c>
    </row>
    <row r="59" spans="1:26" ht="15" thickBot="1" x14ac:dyDescent="0.25">
      <c r="A59" s="88"/>
      <c r="B59" s="81" t="s">
        <v>21</v>
      </c>
      <c r="C59" s="92">
        <f t="shared" si="1"/>
        <v>2.4234556291409608</v>
      </c>
      <c r="D59" s="92">
        <f t="shared" si="2"/>
        <v>1.6515401319533378</v>
      </c>
      <c r="E59" s="88"/>
      <c r="F59" s="88">
        <v>2104433</v>
      </c>
      <c r="G59" s="88">
        <v>2119234</v>
      </c>
    </row>
    <row r="60" spans="1:26" ht="15" thickBot="1" x14ac:dyDescent="0.25">
      <c r="A60" s="88"/>
      <c r="B60" s="81" t="s">
        <v>12</v>
      </c>
      <c r="C60" s="92">
        <f t="shared" si="1"/>
        <v>2.3464126283927658</v>
      </c>
      <c r="D60" s="92">
        <f t="shared" si="2"/>
        <v>1.9763658560088579</v>
      </c>
      <c r="E60" s="88"/>
      <c r="F60" s="88">
        <v>8012231</v>
      </c>
      <c r="G60" s="88">
        <v>8146265</v>
      </c>
    </row>
    <row r="61" spans="1:26" ht="15" thickBot="1" x14ac:dyDescent="0.25">
      <c r="A61" s="88"/>
      <c r="B61" s="81" t="s">
        <v>115</v>
      </c>
      <c r="C61" s="92">
        <f t="shared" si="1"/>
        <v>7.087418703829556</v>
      </c>
      <c r="D61" s="92">
        <f t="shared" si="2"/>
        <v>6.99798720162309</v>
      </c>
      <c r="E61" s="88"/>
      <c r="F61" s="88">
        <v>5319285</v>
      </c>
      <c r="G61" s="88">
        <v>5415843</v>
      </c>
    </row>
    <row r="62" spans="1:26" ht="15" thickBot="1" x14ac:dyDescent="0.25">
      <c r="A62" s="88"/>
      <c r="B62" s="81" t="s">
        <v>8</v>
      </c>
      <c r="C62" s="92">
        <f t="shared" si="1"/>
        <v>3.0340927730754608</v>
      </c>
      <c r="D62" s="92">
        <f t="shared" si="2"/>
        <v>3.0428721670384675</v>
      </c>
      <c r="E62" s="88"/>
      <c r="F62" s="88">
        <v>1054681</v>
      </c>
      <c r="G62" s="88">
        <v>1051638</v>
      </c>
    </row>
    <row r="63" spans="1:26" ht="15" thickBot="1" x14ac:dyDescent="0.25">
      <c r="A63" s="88"/>
      <c r="B63" s="81" t="s">
        <v>2</v>
      </c>
      <c r="C63" s="92">
        <f t="shared" si="1"/>
        <v>1.034801482574867</v>
      </c>
      <c r="D63" s="92">
        <f t="shared" si="2"/>
        <v>0.95828899711002158</v>
      </c>
      <c r="E63" s="88"/>
      <c r="F63" s="88">
        <v>2705833</v>
      </c>
      <c r="G63" s="88">
        <v>2713169</v>
      </c>
    </row>
    <row r="64" spans="1:26" ht="15" thickBot="1" x14ac:dyDescent="0.25">
      <c r="A64" s="88"/>
      <c r="B64" s="81" t="s">
        <v>55</v>
      </c>
      <c r="C64" s="92">
        <f t="shared" si="1"/>
        <v>13.596284233959953</v>
      </c>
      <c r="D64" s="92">
        <f t="shared" si="2"/>
        <v>10.592639992736476</v>
      </c>
      <c r="E64" s="88"/>
      <c r="F64" s="88">
        <v>7009268</v>
      </c>
      <c r="G64" s="88">
        <v>7137031</v>
      </c>
    </row>
    <row r="65" spans="1:26" ht="15" thickBot="1" x14ac:dyDescent="0.25">
      <c r="A65" s="88"/>
      <c r="B65" s="81" t="s">
        <v>56</v>
      </c>
      <c r="C65" s="92">
        <f t="shared" si="1"/>
        <v>5.2279514336062922</v>
      </c>
      <c r="D65" s="92">
        <f t="shared" si="2"/>
        <v>5.5375933367649637</v>
      </c>
      <c r="E65" s="88"/>
      <c r="F65" s="88">
        <v>1568492</v>
      </c>
      <c r="G65" s="88">
        <v>1589138</v>
      </c>
    </row>
    <row r="66" spans="1:26" ht="15" thickBot="1" x14ac:dyDescent="0.25">
      <c r="A66" s="88"/>
      <c r="B66" s="81" t="s">
        <v>57</v>
      </c>
      <c r="C66" s="92">
        <f t="shared" si="1"/>
        <v>0.44226065958754773</v>
      </c>
      <c r="D66" s="92">
        <f t="shared" si="2"/>
        <v>1.1704462326261889</v>
      </c>
      <c r="E66" s="88"/>
      <c r="F66" s="88">
        <v>678333</v>
      </c>
      <c r="G66" s="88">
        <v>683500</v>
      </c>
    </row>
    <row r="67" spans="1:26" ht="15" thickBot="1" x14ac:dyDescent="0.25">
      <c r="A67" s="88"/>
      <c r="B67" s="81" t="s">
        <v>23</v>
      </c>
      <c r="C67" s="92">
        <f t="shared" si="1"/>
        <v>3.6360632836614171</v>
      </c>
      <c r="D67" s="92">
        <f t="shared" si="2"/>
        <v>3.9244682568493121</v>
      </c>
      <c r="E67" s="88"/>
      <c r="F67" s="88">
        <v>2227684</v>
      </c>
      <c r="G67" s="88">
        <v>2242342</v>
      </c>
    </row>
    <row r="68" spans="1:26" ht="15" thickBot="1" x14ac:dyDescent="0.25">
      <c r="A68" s="88"/>
      <c r="B68" s="81" t="s">
        <v>3</v>
      </c>
      <c r="C68" s="92">
        <f t="shared" si="1"/>
        <v>4.3185351528761444</v>
      </c>
      <c r="D68" s="92">
        <f t="shared" si="2"/>
        <v>3.6665179689934795</v>
      </c>
      <c r="E68" s="88"/>
      <c r="F68" s="88">
        <v>324184</v>
      </c>
      <c r="G68" s="88">
        <v>327286</v>
      </c>
    </row>
    <row r="69" spans="1:26" ht="15" thickBot="1" x14ac:dyDescent="0.25">
      <c r="A69" s="88"/>
      <c r="B69" s="84" t="s">
        <v>9</v>
      </c>
      <c r="C69" s="93">
        <f t="shared" si="1"/>
        <v>4.6874008567927055</v>
      </c>
      <c r="D69" s="93">
        <f t="shared" si="2"/>
        <v>4.1820648707080235</v>
      </c>
      <c r="E69" s="88"/>
      <c r="F69" s="88">
        <v>48619695</v>
      </c>
      <c r="G69" s="88">
        <v>49114494</v>
      </c>
    </row>
    <row r="70" spans="1:26" ht="13.5" thickBot="1" x14ac:dyDescent="0.25">
      <c r="A70" s="88"/>
      <c r="B70" s="88"/>
      <c r="C70" s="88"/>
      <c r="D70" s="88"/>
      <c r="E70" s="92"/>
      <c r="F70" s="92"/>
      <c r="G70" s="92"/>
      <c r="H70" s="92"/>
      <c r="I70" s="92"/>
      <c r="J70" s="88"/>
      <c r="K70" s="88"/>
      <c r="L70" s="88"/>
      <c r="M70" s="88"/>
      <c r="N70" s="88"/>
      <c r="O70" s="88"/>
      <c r="P70" s="88"/>
      <c r="Q70" s="88"/>
      <c r="R70" s="88"/>
      <c r="S70" s="88"/>
      <c r="T70" s="88"/>
      <c r="U70" s="88"/>
      <c r="V70" s="88"/>
      <c r="W70" s="88"/>
      <c r="X70" s="88"/>
      <c r="Y70" s="88"/>
      <c r="Z70" s="88"/>
    </row>
    <row r="71" spans="1:26" ht="13.5" thickBot="1" x14ac:dyDescent="0.25">
      <c r="A71" s="88"/>
      <c r="B71" s="88"/>
      <c r="C71" s="88"/>
      <c r="D71" s="88"/>
      <c r="E71" s="92"/>
      <c r="F71" s="92"/>
      <c r="G71" s="92"/>
      <c r="H71" s="92"/>
      <c r="I71" s="92"/>
      <c r="J71" s="88"/>
      <c r="K71" s="88"/>
      <c r="L71" s="88"/>
      <c r="M71" s="88"/>
      <c r="N71" s="88"/>
      <c r="O71" s="88"/>
      <c r="P71" s="88"/>
      <c r="Q71" s="88"/>
      <c r="R71" s="88"/>
      <c r="S71" s="88"/>
      <c r="T71" s="88"/>
      <c r="U71" s="88"/>
      <c r="V71" s="88"/>
      <c r="W71" s="88"/>
      <c r="X71" s="88"/>
      <c r="Y71" s="88"/>
      <c r="Z71" s="88"/>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F01C2-6D03-4B3E-9FBC-9061506CD644}">
  <sheetPr codeName="Hoja13">
    <pageSetUpPr fitToPage="1"/>
  </sheetPr>
  <dimension ref="A1:Y73"/>
  <sheetViews>
    <sheetView topLeftCell="A31" zoomScaleNormal="100" workbookViewId="0"/>
  </sheetViews>
  <sheetFormatPr baseColWidth="10" defaultColWidth="11.42578125" defaultRowHeight="12.75" x14ac:dyDescent="0.2"/>
  <cols>
    <col min="1" max="1" width="6.7109375" style="73" customWidth="1"/>
    <col min="2" max="2" width="33.85546875" style="73" customWidth="1"/>
    <col min="3" max="4" width="13.140625" style="73" customWidth="1"/>
    <col min="5" max="5" width="11.85546875" style="73" customWidth="1"/>
    <col min="6" max="7" width="12.28515625" style="73" hidden="1" customWidth="1"/>
    <col min="8" max="12" width="12.28515625" style="73" customWidth="1"/>
    <col min="13" max="13" width="12" style="73" customWidth="1"/>
    <col min="14" max="14" width="10.7109375" style="73" hidden="1" customWidth="1"/>
    <col min="15" max="15" width="12.28515625" style="73" hidden="1" customWidth="1"/>
    <col min="16" max="16" width="12.28515625" style="73" customWidth="1"/>
    <col min="17" max="17" width="14.85546875" style="73" customWidth="1"/>
    <col min="18" max="18" width="15.5703125" style="73" customWidth="1"/>
    <col min="19" max="19" width="16.42578125" style="73" customWidth="1"/>
    <col min="20" max="20" width="17.140625" style="73" customWidth="1"/>
    <col min="21" max="21" width="13.28515625" style="73" customWidth="1"/>
    <col min="22" max="22" width="13.5703125" style="73" customWidth="1"/>
    <col min="23" max="23" width="12.7109375" style="73" customWidth="1"/>
    <col min="24" max="101" width="12.28515625" style="73" customWidth="1"/>
    <col min="102" max="16384" width="11.42578125" style="73"/>
  </cols>
  <sheetData>
    <row r="1" spans="2:6" ht="15" x14ac:dyDescent="0.2">
      <c r="E1" s="74"/>
      <c r="F1" s="74"/>
    </row>
    <row r="2" spans="2:6" ht="40.5" customHeight="1" x14ac:dyDescent="0.2">
      <c r="B2" s="75"/>
      <c r="C2" s="75"/>
      <c r="D2" s="75"/>
      <c r="E2" s="76"/>
      <c r="F2" s="74"/>
    </row>
    <row r="3" spans="2:6" s="79" customFormat="1" ht="28.5" customHeight="1" x14ac:dyDescent="0.2">
      <c r="B3" s="77"/>
      <c r="C3" s="77"/>
      <c r="D3" s="77"/>
      <c r="E3" s="78"/>
    </row>
    <row r="5" spans="2:6" ht="39" customHeight="1" x14ac:dyDescent="0.2">
      <c r="C5" s="89">
        <v>2024</v>
      </c>
      <c r="D5" s="89">
        <v>2025</v>
      </c>
    </row>
    <row r="6" spans="2:6" ht="17.100000000000001" customHeight="1" thickBot="1" x14ac:dyDescent="0.25">
      <c r="B6" s="81" t="s">
        <v>24</v>
      </c>
      <c r="C6" s="95">
        <v>526</v>
      </c>
      <c r="D6" s="95">
        <v>581</v>
      </c>
    </row>
    <row r="7" spans="2:6" ht="17.100000000000001" customHeight="1" thickBot="1" x14ac:dyDescent="0.25">
      <c r="B7" s="81" t="s">
        <v>25</v>
      </c>
      <c r="C7" s="95">
        <v>27</v>
      </c>
      <c r="D7" s="95">
        <v>38</v>
      </c>
    </row>
    <row r="8" spans="2:6" ht="17.100000000000001" customHeight="1" thickBot="1" x14ac:dyDescent="0.25">
      <c r="B8" s="81" t="s">
        <v>54</v>
      </c>
      <c r="C8" s="95">
        <v>62</v>
      </c>
      <c r="D8" s="95">
        <v>54</v>
      </c>
    </row>
    <row r="9" spans="2:6" ht="17.100000000000001" customHeight="1" thickBot="1" x14ac:dyDescent="0.25">
      <c r="B9" s="81" t="s">
        <v>19</v>
      </c>
      <c r="C9" s="95">
        <v>10</v>
      </c>
      <c r="D9" s="95">
        <v>6</v>
      </c>
    </row>
    <row r="10" spans="2:6" ht="17.100000000000001" customHeight="1" thickBot="1" x14ac:dyDescent="0.25">
      <c r="B10" s="81" t="s">
        <v>0</v>
      </c>
      <c r="C10" s="95">
        <v>105</v>
      </c>
      <c r="D10" s="95">
        <v>146</v>
      </c>
    </row>
    <row r="11" spans="2:6" ht="17.100000000000001" customHeight="1" thickBot="1" x14ac:dyDescent="0.25">
      <c r="B11" s="81" t="s">
        <v>1</v>
      </c>
      <c r="C11" s="95">
        <v>28</v>
      </c>
      <c r="D11" s="95">
        <v>38</v>
      </c>
    </row>
    <row r="12" spans="2:6" ht="17.100000000000001" customHeight="1" thickBot="1" x14ac:dyDescent="0.25">
      <c r="B12" s="81" t="s">
        <v>26</v>
      </c>
      <c r="C12" s="95">
        <v>112</v>
      </c>
      <c r="D12" s="95">
        <v>115</v>
      </c>
    </row>
    <row r="13" spans="2:6" ht="17.100000000000001" customHeight="1" thickBot="1" x14ac:dyDescent="0.25">
      <c r="B13" s="81" t="s">
        <v>21</v>
      </c>
      <c r="C13" s="95">
        <v>82</v>
      </c>
      <c r="D13" s="95">
        <v>80</v>
      </c>
    </row>
    <row r="14" spans="2:6" ht="17.100000000000001" customHeight="1" thickBot="1" x14ac:dyDescent="0.25">
      <c r="B14" s="81" t="s">
        <v>12</v>
      </c>
      <c r="C14" s="95">
        <v>236</v>
      </c>
      <c r="D14" s="95">
        <v>183</v>
      </c>
    </row>
    <row r="15" spans="2:6" ht="17.100000000000001" customHeight="1" thickBot="1" x14ac:dyDescent="0.25">
      <c r="B15" s="81" t="s">
        <v>20</v>
      </c>
      <c r="C15" s="95">
        <v>487</v>
      </c>
      <c r="D15" s="95">
        <v>611</v>
      </c>
    </row>
    <row r="16" spans="2:6" ht="17.100000000000001" customHeight="1" thickBot="1" x14ac:dyDescent="0.25">
      <c r="B16" s="81" t="s">
        <v>8</v>
      </c>
      <c r="C16" s="95">
        <v>34</v>
      </c>
      <c r="D16" s="95">
        <v>39</v>
      </c>
    </row>
    <row r="17" spans="2:12" ht="17.100000000000001" customHeight="1" thickBot="1" x14ac:dyDescent="0.25">
      <c r="B17" s="81" t="s">
        <v>2</v>
      </c>
      <c r="C17" s="95">
        <v>40</v>
      </c>
      <c r="D17" s="95">
        <v>39</v>
      </c>
    </row>
    <row r="18" spans="2:12" ht="17.100000000000001" customHeight="1" thickBot="1" x14ac:dyDescent="0.25">
      <c r="B18" s="81" t="s">
        <v>55</v>
      </c>
      <c r="C18" s="95">
        <v>1277</v>
      </c>
      <c r="D18" s="95">
        <v>1207</v>
      </c>
    </row>
    <row r="19" spans="2:12" ht="17.100000000000001" customHeight="1" thickBot="1" x14ac:dyDescent="0.25">
      <c r="B19" s="81" t="s">
        <v>56</v>
      </c>
      <c r="C19" s="95">
        <v>125</v>
      </c>
      <c r="D19" s="95">
        <v>128</v>
      </c>
    </row>
    <row r="20" spans="2:12" ht="17.100000000000001" customHeight="1" thickBot="1" x14ac:dyDescent="0.25">
      <c r="B20" s="81" t="s">
        <v>57</v>
      </c>
      <c r="C20" s="95">
        <v>6</v>
      </c>
      <c r="D20" s="95">
        <v>8</v>
      </c>
    </row>
    <row r="21" spans="2:12" ht="17.100000000000001" customHeight="1" thickBot="1" x14ac:dyDescent="0.25">
      <c r="B21" s="81" t="s">
        <v>23</v>
      </c>
      <c r="C21" s="95">
        <v>84</v>
      </c>
      <c r="D21" s="95">
        <v>99</v>
      </c>
    </row>
    <row r="22" spans="2:12" ht="17.100000000000001" customHeight="1" thickBot="1" x14ac:dyDescent="0.25">
      <c r="B22" s="81" t="s">
        <v>3</v>
      </c>
      <c r="C22" s="95">
        <v>22</v>
      </c>
      <c r="D22" s="95">
        <v>21</v>
      </c>
    </row>
    <row r="23" spans="2:12" ht="17.100000000000001" customHeight="1" thickBot="1" x14ac:dyDescent="0.25">
      <c r="B23" s="84" t="s">
        <v>9</v>
      </c>
      <c r="C23" s="85">
        <v>3263</v>
      </c>
      <c r="D23" s="85">
        <v>3393</v>
      </c>
    </row>
    <row r="24" spans="2:12" ht="34.5" customHeight="1" x14ac:dyDescent="0.2">
      <c r="E24" s="96"/>
      <c r="I24" s="97"/>
      <c r="L24" s="98"/>
    </row>
    <row r="25" spans="2:12" ht="36.75" customHeight="1" x14ac:dyDescent="0.2">
      <c r="B25" s="86"/>
      <c r="C25" s="86"/>
      <c r="D25" s="86"/>
      <c r="E25" s="86"/>
      <c r="F25" s="86"/>
      <c r="G25" s="86"/>
    </row>
    <row r="27" spans="2:12" ht="39" customHeight="1" x14ac:dyDescent="0.2">
      <c r="C27" s="80" t="s">
        <v>131</v>
      </c>
    </row>
    <row r="28" spans="2:12" ht="17.100000000000001" customHeight="1" thickBot="1" x14ac:dyDescent="0.25">
      <c r="B28" s="81" t="s">
        <v>24</v>
      </c>
      <c r="C28" s="87">
        <f>D6/C6-1</f>
        <v>0.1045627376425855</v>
      </c>
    </row>
    <row r="29" spans="2:12" ht="17.100000000000001" customHeight="1" thickBot="1" x14ac:dyDescent="0.25">
      <c r="B29" s="81" t="s">
        <v>25</v>
      </c>
      <c r="C29" s="87">
        <f t="shared" ref="C29:C45" si="0">D7/C7-1</f>
        <v>0.40740740740740744</v>
      </c>
    </row>
    <row r="30" spans="2:12" ht="17.100000000000001" customHeight="1" thickBot="1" x14ac:dyDescent="0.25">
      <c r="B30" s="81" t="s">
        <v>54</v>
      </c>
      <c r="C30" s="87">
        <f t="shared" si="0"/>
        <v>-0.12903225806451613</v>
      </c>
    </row>
    <row r="31" spans="2:12" ht="17.100000000000001" customHeight="1" thickBot="1" x14ac:dyDescent="0.25">
      <c r="B31" s="81" t="s">
        <v>19</v>
      </c>
      <c r="C31" s="87">
        <f t="shared" si="0"/>
        <v>-0.4</v>
      </c>
    </row>
    <row r="32" spans="2:12" ht="17.100000000000001" customHeight="1" thickBot="1" x14ac:dyDescent="0.25">
      <c r="B32" s="81" t="s">
        <v>0</v>
      </c>
      <c r="C32" s="87">
        <f t="shared" si="0"/>
        <v>0.39047619047619042</v>
      </c>
    </row>
    <row r="33" spans="1:25" ht="17.100000000000001" customHeight="1" thickBot="1" x14ac:dyDescent="0.25">
      <c r="B33" s="81" t="s">
        <v>1</v>
      </c>
      <c r="C33" s="87">
        <f t="shared" si="0"/>
        <v>0.35714285714285721</v>
      </c>
    </row>
    <row r="34" spans="1:25" ht="17.100000000000001" customHeight="1" thickBot="1" x14ac:dyDescent="0.25">
      <c r="B34" s="81" t="s">
        <v>26</v>
      </c>
      <c r="C34" s="87">
        <f t="shared" si="0"/>
        <v>2.6785714285714191E-2</v>
      </c>
    </row>
    <row r="35" spans="1:25" ht="17.100000000000001" customHeight="1" thickBot="1" x14ac:dyDescent="0.25">
      <c r="B35" s="81" t="s">
        <v>21</v>
      </c>
      <c r="C35" s="87">
        <f t="shared" si="0"/>
        <v>-2.4390243902439046E-2</v>
      </c>
    </row>
    <row r="36" spans="1:25" ht="17.100000000000001" customHeight="1" thickBot="1" x14ac:dyDescent="0.25">
      <c r="B36" s="81" t="s">
        <v>12</v>
      </c>
      <c r="C36" s="87">
        <f t="shared" si="0"/>
        <v>-0.22457627118644063</v>
      </c>
    </row>
    <row r="37" spans="1:25" ht="17.100000000000001" customHeight="1" thickBot="1" x14ac:dyDescent="0.25">
      <c r="B37" s="81" t="s">
        <v>20</v>
      </c>
      <c r="C37" s="87">
        <f t="shared" si="0"/>
        <v>0.25462012320328542</v>
      </c>
    </row>
    <row r="38" spans="1:25" ht="17.100000000000001" customHeight="1" thickBot="1" x14ac:dyDescent="0.25">
      <c r="B38" s="81" t="s">
        <v>8</v>
      </c>
      <c r="C38" s="87">
        <f t="shared" si="0"/>
        <v>0.14705882352941169</v>
      </c>
    </row>
    <row r="39" spans="1:25" ht="17.100000000000001" customHeight="1" thickBot="1" x14ac:dyDescent="0.25">
      <c r="B39" s="81" t="s">
        <v>2</v>
      </c>
      <c r="C39" s="87">
        <f t="shared" si="0"/>
        <v>-2.5000000000000022E-2</v>
      </c>
    </row>
    <row r="40" spans="1:25" ht="17.100000000000001" customHeight="1" thickBot="1" x14ac:dyDescent="0.25">
      <c r="B40" s="81" t="s">
        <v>55</v>
      </c>
      <c r="C40" s="87">
        <f t="shared" si="0"/>
        <v>-5.4815974941268553E-2</v>
      </c>
    </row>
    <row r="41" spans="1:25" ht="17.100000000000001" customHeight="1" thickBot="1" x14ac:dyDescent="0.25">
      <c r="B41" s="81" t="s">
        <v>56</v>
      </c>
      <c r="C41" s="87">
        <f t="shared" si="0"/>
        <v>2.4000000000000021E-2</v>
      </c>
    </row>
    <row r="42" spans="1:25" ht="17.100000000000001" customHeight="1" thickBot="1" x14ac:dyDescent="0.25">
      <c r="B42" s="81" t="s">
        <v>57</v>
      </c>
      <c r="C42" s="87">
        <f t="shared" si="0"/>
        <v>0.33333333333333326</v>
      </c>
    </row>
    <row r="43" spans="1:25" ht="17.100000000000001" customHeight="1" thickBot="1" x14ac:dyDescent="0.25">
      <c r="B43" s="81" t="s">
        <v>23</v>
      </c>
      <c r="C43" s="87">
        <f t="shared" si="0"/>
        <v>0.1785714285714286</v>
      </c>
    </row>
    <row r="44" spans="1:25" ht="17.100000000000001" customHeight="1" thickBot="1" x14ac:dyDescent="0.25">
      <c r="B44" s="81" t="s">
        <v>3</v>
      </c>
      <c r="C44" s="87">
        <f t="shared" si="0"/>
        <v>-4.5454545454545414E-2</v>
      </c>
    </row>
    <row r="45" spans="1:25" ht="17.100000000000001" customHeight="1" thickBot="1" x14ac:dyDescent="0.25">
      <c r="B45" s="84" t="s">
        <v>9</v>
      </c>
      <c r="C45" s="103">
        <f t="shared" si="0"/>
        <v>3.9840637450199168E-2</v>
      </c>
    </row>
    <row r="48" spans="1:25" x14ac:dyDescent="0.2">
      <c r="A48" s="88"/>
      <c r="B48" s="88"/>
      <c r="C48" s="88"/>
      <c r="D48" s="88"/>
      <c r="E48" s="88"/>
      <c r="F48" s="88"/>
      <c r="G48" s="88"/>
      <c r="H48" s="88"/>
      <c r="I48" s="88"/>
      <c r="J48" s="88"/>
      <c r="K48" s="88"/>
      <c r="L48" s="88"/>
      <c r="M48" s="88"/>
      <c r="N48" s="88"/>
      <c r="O48" s="88"/>
      <c r="P48" s="88"/>
      <c r="Q48" s="88"/>
      <c r="R48" s="88"/>
      <c r="S48" s="88"/>
      <c r="T48" s="88"/>
      <c r="U48" s="88"/>
      <c r="V48" s="88"/>
      <c r="W48" s="88"/>
      <c r="X48" s="88"/>
      <c r="Y48" s="88"/>
    </row>
    <row r="49" spans="1:25" x14ac:dyDescent="0.2">
      <c r="A49" s="88"/>
      <c r="B49" s="88"/>
      <c r="C49" s="88"/>
      <c r="D49" s="88"/>
      <c r="E49" s="88"/>
      <c r="F49" s="88"/>
      <c r="G49" s="88"/>
      <c r="H49" s="88"/>
      <c r="I49" s="88"/>
      <c r="J49" s="88"/>
      <c r="K49" s="88"/>
      <c r="L49" s="88"/>
      <c r="M49" s="88"/>
      <c r="N49" s="88"/>
      <c r="O49" s="88"/>
      <c r="P49" s="88"/>
      <c r="Q49" s="88"/>
      <c r="R49" s="88"/>
      <c r="S49" s="88"/>
      <c r="T49" s="88"/>
      <c r="U49" s="88"/>
      <c r="V49" s="88"/>
      <c r="W49" s="88"/>
      <c r="X49" s="88"/>
      <c r="Y49" s="88"/>
    </row>
    <row r="50" spans="1:25" x14ac:dyDescent="0.2">
      <c r="A50" s="88"/>
      <c r="B50" s="88"/>
      <c r="C50" s="88"/>
      <c r="D50" s="88"/>
      <c r="E50" s="88"/>
      <c r="F50" s="88"/>
      <c r="G50" s="88"/>
      <c r="H50" s="88"/>
      <c r="I50" s="88"/>
      <c r="J50" s="88"/>
      <c r="K50" s="88"/>
      <c r="L50" s="88"/>
      <c r="M50" s="88"/>
      <c r="N50" s="88"/>
      <c r="O50" s="88"/>
      <c r="P50" s="88"/>
      <c r="Q50" s="88"/>
      <c r="R50" s="88"/>
      <c r="S50" s="88"/>
      <c r="T50" s="88"/>
      <c r="U50" s="88"/>
      <c r="V50" s="88"/>
      <c r="W50" s="88"/>
      <c r="X50" s="88"/>
      <c r="Y50" s="88"/>
    </row>
    <row r="51" spans="1:25" ht="39" customHeight="1" x14ac:dyDescent="0.2">
      <c r="A51" s="88"/>
      <c r="B51" s="88"/>
      <c r="C51" s="89">
        <v>2024</v>
      </c>
      <c r="D51" s="89">
        <v>2025</v>
      </c>
      <c r="E51" s="88"/>
      <c r="F51" s="90">
        <v>45292</v>
      </c>
      <c r="G51" s="90">
        <v>45658</v>
      </c>
      <c r="H51" s="91"/>
    </row>
    <row r="52" spans="1:25" ht="15" thickBot="1" x14ac:dyDescent="0.25">
      <c r="A52" s="88"/>
      <c r="B52" s="81" t="s">
        <v>24</v>
      </c>
      <c r="C52" s="92">
        <f t="shared" ref="C52:D69" si="1">+C6/$F52*100000</f>
        <v>5.9765759128537965</v>
      </c>
      <c r="D52" s="92">
        <f t="shared" si="1"/>
        <v>6.6015030520305249</v>
      </c>
      <c r="E52" s="88"/>
      <c r="F52" s="88">
        <v>8801026</v>
      </c>
      <c r="G52" s="88">
        <v>8836787</v>
      </c>
      <c r="H52" s="88"/>
    </row>
    <row r="53" spans="1:25" ht="15" thickBot="1" x14ac:dyDescent="0.25">
      <c r="A53" s="88"/>
      <c r="B53" s="81" t="s">
        <v>25</v>
      </c>
      <c r="C53" s="92">
        <f t="shared" si="1"/>
        <v>1.997645737504911</v>
      </c>
      <c r="D53" s="92">
        <f t="shared" si="1"/>
        <v>2.811501408340245</v>
      </c>
      <c r="E53" s="88"/>
      <c r="F53" s="88">
        <v>1351591</v>
      </c>
      <c r="G53" s="88">
        <v>1358812</v>
      </c>
      <c r="H53" s="88"/>
    </row>
    <row r="54" spans="1:25" ht="15" thickBot="1" x14ac:dyDescent="0.25">
      <c r="A54" s="88"/>
      <c r="B54" s="81" t="s">
        <v>54</v>
      </c>
      <c r="C54" s="92">
        <f t="shared" si="1"/>
        <v>6.1410520414540821</v>
      </c>
      <c r="D54" s="92">
        <f t="shared" si="1"/>
        <v>5.3486582296535561</v>
      </c>
      <c r="E54" s="88"/>
      <c r="F54" s="88">
        <v>1009599</v>
      </c>
      <c r="G54" s="88">
        <v>1013529</v>
      </c>
      <c r="H54" s="88"/>
    </row>
    <row r="55" spans="1:25" ht="15" thickBot="1" x14ac:dyDescent="0.25">
      <c r="A55" s="88"/>
      <c r="B55" s="81" t="s">
        <v>19</v>
      </c>
      <c r="C55" s="92">
        <f t="shared" si="1"/>
        <v>0.81184119087360607</v>
      </c>
      <c r="D55" s="92">
        <f t="shared" si="1"/>
        <v>0.48710471452416365</v>
      </c>
      <c r="E55" s="88"/>
      <c r="F55" s="88">
        <v>1231768</v>
      </c>
      <c r="G55" s="88">
        <v>1237480</v>
      </c>
      <c r="H55" s="88"/>
    </row>
    <row r="56" spans="1:25" ht="15" thickBot="1" x14ac:dyDescent="0.25">
      <c r="A56" s="88"/>
      <c r="B56" s="81" t="s">
        <v>0</v>
      </c>
      <c r="C56" s="92">
        <f t="shared" si="1"/>
        <v>4.6901088730606402</v>
      </c>
      <c r="D56" s="92">
        <f t="shared" si="1"/>
        <v>6.521484718731938</v>
      </c>
      <c r="E56" s="88"/>
      <c r="F56" s="88">
        <v>2238754</v>
      </c>
      <c r="G56" s="88">
        <v>2249976</v>
      </c>
      <c r="H56" s="88"/>
    </row>
    <row r="57" spans="1:25" ht="15" thickBot="1" x14ac:dyDescent="0.25">
      <c r="A57" s="88"/>
      <c r="B57" s="81" t="s">
        <v>1</v>
      </c>
      <c r="C57" s="92">
        <f t="shared" si="1"/>
        <v>4.7389274114793745</v>
      </c>
      <c r="D57" s="92">
        <f t="shared" si="1"/>
        <v>6.4314014870077223</v>
      </c>
      <c r="E57" s="88"/>
      <c r="F57" s="88">
        <v>590851</v>
      </c>
      <c r="G57" s="88">
        <v>593964</v>
      </c>
      <c r="H57" s="88"/>
    </row>
    <row r="58" spans="1:25" ht="15" thickBot="1" x14ac:dyDescent="0.25">
      <c r="A58" s="88"/>
      <c r="B58" s="81" t="s">
        <v>27</v>
      </c>
      <c r="C58" s="92">
        <f t="shared" si="1"/>
        <v>4.682896806515247</v>
      </c>
      <c r="D58" s="92">
        <f t="shared" si="1"/>
        <v>4.8083315424040487</v>
      </c>
      <c r="E58" s="88"/>
      <c r="F58" s="88">
        <v>2391682</v>
      </c>
      <c r="G58" s="88">
        <v>2398500</v>
      </c>
      <c r="H58" s="88"/>
    </row>
    <row r="59" spans="1:25" ht="15" thickBot="1" x14ac:dyDescent="0.25">
      <c r="A59" s="88"/>
      <c r="B59" s="81" t="s">
        <v>21</v>
      </c>
      <c r="C59" s="92">
        <f t="shared" si="1"/>
        <v>3.8965365017560547</v>
      </c>
      <c r="D59" s="92">
        <f t="shared" si="1"/>
        <v>3.8014990261034685</v>
      </c>
      <c r="E59" s="88"/>
      <c r="F59" s="88">
        <v>2104433</v>
      </c>
      <c r="G59" s="88">
        <v>2119234</v>
      </c>
      <c r="H59" s="88"/>
    </row>
    <row r="60" spans="1:25" ht="15" thickBot="1" x14ac:dyDescent="0.25">
      <c r="A60" s="88"/>
      <c r="B60" s="81" t="s">
        <v>12</v>
      </c>
      <c r="C60" s="92">
        <f t="shared" si="1"/>
        <v>2.9454967037270889</v>
      </c>
      <c r="D60" s="92">
        <f t="shared" si="1"/>
        <v>2.2840080372121072</v>
      </c>
      <c r="E60" s="88"/>
      <c r="F60" s="88">
        <v>8012231</v>
      </c>
      <c r="G60" s="88">
        <v>8146265</v>
      </c>
      <c r="H60" s="88"/>
    </row>
    <row r="61" spans="1:25" ht="15" thickBot="1" x14ac:dyDescent="0.25">
      <c r="A61" s="88"/>
      <c r="B61" s="81" t="s">
        <v>115</v>
      </c>
      <c r="C61" s="92">
        <f t="shared" si="1"/>
        <v>9.1553658057426883</v>
      </c>
      <c r="D61" s="92">
        <f t="shared" si="1"/>
        <v>11.486506175172039</v>
      </c>
      <c r="E61" s="88"/>
      <c r="F61" s="88">
        <v>5319285</v>
      </c>
      <c r="G61" s="88">
        <v>5415843</v>
      </c>
      <c r="H61" s="88"/>
    </row>
    <row r="62" spans="1:25" ht="15" thickBot="1" x14ac:dyDescent="0.25">
      <c r="A62" s="88"/>
      <c r="B62" s="81" t="s">
        <v>8</v>
      </c>
      <c r="C62" s="92">
        <f t="shared" si="1"/>
        <v>3.2237235713926768</v>
      </c>
      <c r="D62" s="92">
        <f t="shared" si="1"/>
        <v>3.6978005671857179</v>
      </c>
      <c r="E62" s="88"/>
      <c r="F62" s="88">
        <v>1054681</v>
      </c>
      <c r="G62" s="88">
        <v>1051638</v>
      </c>
      <c r="H62" s="88"/>
    </row>
    <row r="63" spans="1:25" ht="15" thickBot="1" x14ac:dyDescent="0.25">
      <c r="A63" s="88"/>
      <c r="B63" s="81" t="s">
        <v>2</v>
      </c>
      <c r="C63" s="92">
        <f t="shared" si="1"/>
        <v>1.4782878322498099</v>
      </c>
      <c r="D63" s="92">
        <f t="shared" si="1"/>
        <v>1.4413306364435647</v>
      </c>
      <c r="E63" s="88"/>
      <c r="F63" s="88">
        <v>2705833</v>
      </c>
      <c r="G63" s="88">
        <v>2713169</v>
      </c>
      <c r="H63" s="88"/>
    </row>
    <row r="64" spans="1:25" ht="15" thickBot="1" x14ac:dyDescent="0.25">
      <c r="A64" s="88"/>
      <c r="B64" s="81" t="s">
        <v>55</v>
      </c>
      <c r="C64" s="92">
        <f t="shared" si="1"/>
        <v>18.218735537006147</v>
      </c>
      <c r="D64" s="92">
        <f t="shared" si="1"/>
        <v>17.220057786348018</v>
      </c>
      <c r="E64" s="88"/>
      <c r="F64" s="88">
        <v>7009268</v>
      </c>
      <c r="G64" s="88">
        <v>7137031</v>
      </c>
      <c r="H64" s="88"/>
    </row>
    <row r="65" spans="1:25" ht="15" thickBot="1" x14ac:dyDescent="0.25">
      <c r="A65" s="88"/>
      <c r="B65" s="81" t="s">
        <v>56</v>
      </c>
      <c r="C65" s="92">
        <f t="shared" si="1"/>
        <v>7.9694381609852005</v>
      </c>
      <c r="D65" s="92">
        <f t="shared" si="1"/>
        <v>8.1607046768488463</v>
      </c>
      <c r="E65" s="88"/>
      <c r="F65" s="88">
        <v>1568492</v>
      </c>
      <c r="G65" s="88">
        <v>1589138</v>
      </c>
      <c r="H65" s="88"/>
    </row>
    <row r="66" spans="1:25" ht="15" thickBot="1" x14ac:dyDescent="0.25">
      <c r="A66" s="88"/>
      <c r="B66" s="81" t="s">
        <v>57</v>
      </c>
      <c r="C66" s="92">
        <f t="shared" si="1"/>
        <v>0.88452131917509547</v>
      </c>
      <c r="D66" s="92">
        <f t="shared" si="1"/>
        <v>1.1793617589001271</v>
      </c>
      <c r="E66" s="88"/>
      <c r="F66" s="88">
        <v>678333</v>
      </c>
      <c r="G66" s="88">
        <v>683500</v>
      </c>
      <c r="H66" s="88"/>
    </row>
    <row r="67" spans="1:25" ht="15" thickBot="1" x14ac:dyDescent="0.25">
      <c r="A67" s="88"/>
      <c r="B67" s="81" t="s">
        <v>23</v>
      </c>
      <c r="C67" s="92">
        <f t="shared" si="1"/>
        <v>3.7707322941673955</v>
      </c>
      <c r="D67" s="92">
        <f t="shared" si="1"/>
        <v>4.4440773466972869</v>
      </c>
      <c r="E67" s="88"/>
      <c r="F67" s="88">
        <v>2227684</v>
      </c>
      <c r="G67" s="88">
        <v>2242342</v>
      </c>
      <c r="H67" s="88"/>
    </row>
    <row r="68" spans="1:25" ht="15" thickBot="1" x14ac:dyDescent="0.25">
      <c r="A68" s="88"/>
      <c r="B68" s="81" t="s">
        <v>3</v>
      </c>
      <c r="C68" s="92">
        <f t="shared" si="1"/>
        <v>6.7862695259482262</v>
      </c>
      <c r="D68" s="92">
        <f t="shared" si="1"/>
        <v>6.4778027293142157</v>
      </c>
      <c r="E68" s="88"/>
      <c r="F68" s="88">
        <v>324184</v>
      </c>
      <c r="G68" s="88">
        <v>327286</v>
      </c>
      <c r="H68" s="88"/>
    </row>
    <row r="69" spans="1:25" ht="15" thickBot="1" x14ac:dyDescent="0.25">
      <c r="A69" s="88"/>
      <c r="B69" s="84" t="s">
        <v>9</v>
      </c>
      <c r="C69" s="93">
        <f t="shared" si="1"/>
        <v>6.7112720472639733</v>
      </c>
      <c r="D69" s="93">
        <f t="shared" si="1"/>
        <v>6.9786534037286732</v>
      </c>
      <c r="E69" s="88"/>
      <c r="F69" s="88">
        <v>48619695</v>
      </c>
      <c r="G69" s="88">
        <v>49114494</v>
      </c>
      <c r="H69" s="88"/>
    </row>
    <row r="70" spans="1:25" ht="13.5" thickBot="1" x14ac:dyDescent="0.25">
      <c r="A70" s="88"/>
      <c r="B70" s="88"/>
      <c r="C70" s="88"/>
      <c r="D70" s="88"/>
      <c r="E70" s="92"/>
      <c r="F70" s="92"/>
      <c r="G70" s="92"/>
      <c r="H70" s="92"/>
      <c r="I70" s="92"/>
      <c r="J70" s="88"/>
      <c r="K70" s="88"/>
      <c r="T70" s="88"/>
      <c r="U70" s="88"/>
      <c r="V70" s="88"/>
      <c r="W70" s="88"/>
      <c r="X70" s="88"/>
      <c r="Y70" s="88"/>
    </row>
    <row r="71" spans="1:25" ht="13.5" thickBot="1" x14ac:dyDescent="0.25">
      <c r="A71" s="88"/>
      <c r="B71" s="88"/>
      <c r="C71" s="88"/>
      <c r="D71" s="88"/>
      <c r="E71" s="92"/>
      <c r="F71" s="92"/>
      <c r="G71" s="92"/>
      <c r="H71" s="92"/>
      <c r="I71" s="92"/>
      <c r="J71" s="88"/>
      <c r="K71" s="88"/>
      <c r="T71" s="88"/>
      <c r="U71" s="88"/>
      <c r="V71" s="88"/>
      <c r="W71" s="88"/>
      <c r="X71" s="88"/>
      <c r="Y71" s="88"/>
    </row>
    <row r="72" spans="1:25" ht="13.5" thickBot="1" x14ac:dyDescent="0.25">
      <c r="A72" s="88"/>
      <c r="B72" s="88"/>
      <c r="C72" s="88"/>
      <c r="D72" s="88"/>
      <c r="E72" s="92"/>
      <c r="F72" s="92"/>
      <c r="G72" s="92"/>
      <c r="H72" s="92"/>
      <c r="I72" s="92"/>
      <c r="J72" s="88"/>
      <c r="K72" s="88"/>
      <c r="T72" s="88"/>
      <c r="U72" s="88"/>
      <c r="V72" s="88"/>
      <c r="W72" s="88"/>
      <c r="X72" s="88"/>
      <c r="Y72" s="88"/>
    </row>
    <row r="73" spans="1:25" x14ac:dyDescent="0.2">
      <c r="A73" s="88"/>
      <c r="B73" s="88"/>
      <c r="C73" s="88"/>
      <c r="D73" s="88"/>
      <c r="E73" s="88"/>
      <c r="F73" s="88"/>
      <c r="G73" s="88"/>
      <c r="H73" s="88"/>
      <c r="I73" s="88"/>
      <c r="J73" s="88"/>
      <c r="K73" s="88"/>
      <c r="T73" s="88"/>
      <c r="U73" s="88"/>
      <c r="V73" s="88"/>
      <c r="W73" s="88"/>
      <c r="X73" s="88"/>
      <c r="Y73" s="88"/>
    </row>
  </sheetData>
  <pageMargins left="0.78740157480314965" right="0.78740157480314965" top="0.98425196850393704" bottom="0.98425196850393704" header="0" footer="0"/>
  <pageSetup paperSize="9" scale="86"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8</vt:i4>
      </vt:variant>
    </vt:vector>
  </HeadingPairs>
  <TitlesOfParts>
    <vt:vector size="32" baseType="lpstr">
      <vt:lpstr>Introducción</vt:lpstr>
      <vt:lpstr>Definiciones y conceptos</vt:lpstr>
      <vt:lpstr>Concursos pers.juridi.TSJ</vt:lpstr>
      <vt:lpstr>Concursos pers.nat empr TSJ</vt:lpstr>
      <vt:lpstr>Concursos pers.nat.no empr TSJ</vt:lpstr>
      <vt:lpstr>Total concursos TSJ</vt:lpstr>
      <vt:lpstr>PEM TSJ  persona natural</vt:lpstr>
      <vt:lpstr>PEM TSJ persona jurídica</vt:lpstr>
      <vt:lpstr>PEM presentados TSJ total</vt:lpstr>
      <vt:lpstr>PEM aperturados TSJ</vt:lpstr>
      <vt:lpstr>PEM de continuación TSJ</vt:lpstr>
      <vt:lpstr>PEM de liquidación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Verb. pos.ocupación</vt:lpstr>
      <vt:lpstr>Provincias</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'PEM presentados TSJ total'!Área_de_impresión</vt:lpstr>
      <vt:lpstr>'PEM TSJ  persona natural'!Área_de_impresión</vt:lpstr>
      <vt:lpstr>'Recl. cantidad TSJ'!Área_de_impresión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Adolfo Gálvez Moraleda</cp:lastModifiedBy>
  <cp:lastPrinted>2018-11-27T13:00:57Z</cp:lastPrinted>
  <dcterms:created xsi:type="dcterms:W3CDTF">2008-12-05T10:12:17Z</dcterms:created>
  <dcterms:modified xsi:type="dcterms:W3CDTF">2026-03-20T00:20:08Z</dcterms:modified>
</cp:coreProperties>
</file>